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defaultThemeVersion="164011"/>
  <mc:AlternateContent xmlns:mc="http://schemas.openxmlformats.org/markup-compatibility/2006">
    <mc:Choice Requires="x15">
      <x15ac:absPath xmlns:x15ac="http://schemas.microsoft.com/office/spreadsheetml/2010/11/ac" url="\\BV6FSSH01\Redirect$\06884954\Desktop\1回　SmoothFile Internet　通過\75560460005001678953422\"/>
    </mc:Choice>
  </mc:AlternateContent>
  <bookViews>
    <workbookView xWindow="0" yWindow="0" windowWidth="28800" windowHeight="11640" firstSheet="2" activeTab="2"/>
  </bookViews>
  <sheets>
    <sheet name="単位数(処遇・特定・ベースアップ加算)" sheetId="26" r:id="rId1"/>
    <sheet name="計算シート（訪問）" sheetId="10" r:id="rId2"/>
    <sheet name="計算シート（通所）" sheetId="25" r:id="rId3"/>
    <sheet name="【参考】数式用" sheetId="22" state="hidden" r:id="rId4"/>
    <sheet name="【参考】数式用2" sheetId="23" state="hidden" r:id="rId5"/>
  </sheets>
  <externalReferences>
    <externalReference r:id="rId6"/>
  </externalReferences>
  <definedNames>
    <definedName name="_xlnm._FilterDatabase" localSheetId="3" hidden="1">【参考】数式用!#REF!</definedName>
    <definedName name="_xlnm._FilterDatabase" localSheetId="4" hidden="1">【参考】数式用2!#REF!</definedName>
    <definedName name="_xlnm.Print_Area" localSheetId="3">【参考】数式用!$A$1:$I$28</definedName>
    <definedName name="_xlnm.Print_Area" localSheetId="4">【参考】数式用2!$A$1:$C$26</definedName>
    <definedName name="_xlnm.Print_Area" localSheetId="2">'計算シート（通所）'!$A$1:$AB$47</definedName>
    <definedName name="_xlnm.Print_Area" localSheetId="1">'計算シート（訪問）'!$A$1:$AC$44</definedName>
    <definedName name="_xlnm.Print_Area" localSheetId="0">'単位数(処遇・特定・ベースアップ加算)'!$A$1:$I$59</definedName>
    <definedName name="www" localSheetId="4">#REF!</definedName>
    <definedName name="サービス" localSheetId="4">#REF!</definedName>
    <definedName name="サービス名" localSheetId="4">【参考】数式用2!$A$3:$A$26</definedName>
    <definedName name="サービス名_地域" comment="地域密着型に関してはこちらから選択していく。">[1]リストコード!$I$3:$I$12</definedName>
    <definedName name="事業所加算取得一覧" comment="介護職員処遇改善加算、介護職員等特定処遇改善加算及び介護職員等ベースアップ等支援加算">[1]リストコード!$B$21:$F$494</definedName>
    <definedName name="所在地" comment="誰が書類を持っているのか分かりやすくするため">[1]リストコード!$B$6:$B$16</definedName>
    <definedName name="担当者" comment="加算担当">[1]リストコード!$B$6:$B$13</definedName>
    <definedName name="特定" localSheetId="4">#REF!</definedName>
    <definedName name="媒体" comment="備忘用　受取媒体">[1]リストコード!$Q$3:$Q$5</definedName>
    <definedName name="不備" comment="不備　有無">[1]リストコード!$O$3:$O$5</definedName>
    <definedName name="返信" comment="備忘用　返信用封筒有無">[1]リストコード!$O$9:$O$10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25" l="1"/>
  <c r="G38" i="25"/>
  <c r="T37" i="25"/>
  <c r="V38" i="25" s="1"/>
  <c r="G37" i="25"/>
  <c r="G30" i="25"/>
  <c r="G29" i="25"/>
  <c r="G28" i="25"/>
  <c r="G27" i="25"/>
  <c r="G26" i="25"/>
  <c r="T25" i="25"/>
  <c r="G25" i="25"/>
  <c r="G18" i="25"/>
  <c r="G17" i="25"/>
  <c r="G16" i="25"/>
  <c r="G15" i="25"/>
  <c r="G14" i="25"/>
  <c r="G13" i="25"/>
  <c r="G12" i="25"/>
  <c r="G11" i="25"/>
  <c r="T10" i="25"/>
  <c r="G10" i="25"/>
  <c r="G33" i="10"/>
  <c r="T32" i="10"/>
  <c r="G32" i="10"/>
  <c r="G34" i="10" s="1"/>
  <c r="G25" i="10"/>
  <c r="G24" i="10"/>
  <c r="G23" i="10"/>
  <c r="T22" i="10"/>
  <c r="G22" i="10"/>
  <c r="G15" i="10"/>
  <c r="G14" i="10"/>
  <c r="G13" i="10"/>
  <c r="G12" i="10"/>
  <c r="G11" i="10"/>
  <c r="T10" i="10"/>
  <c r="V15" i="10" s="1"/>
  <c r="G10" i="10"/>
  <c r="V24" i="10" l="1"/>
  <c r="V23" i="10"/>
  <c r="V25" i="10"/>
  <c r="V33" i="10"/>
  <c r="V14" i="25"/>
  <c r="V16" i="25"/>
  <c r="V18" i="25"/>
  <c r="V11" i="25"/>
  <c r="V13" i="25"/>
  <c r="V15" i="25"/>
  <c r="V17" i="25"/>
  <c r="V27" i="25"/>
  <c r="V28" i="25"/>
  <c r="V30" i="25"/>
  <c r="V39" i="25"/>
  <c r="V25" i="25"/>
  <c r="V26" i="25"/>
  <c r="V29" i="25"/>
  <c r="V12" i="25"/>
  <c r="G40" i="25"/>
  <c r="V37" i="25"/>
  <c r="G31" i="25"/>
  <c r="G19" i="25"/>
  <c r="V10" i="25"/>
  <c r="V32" i="10"/>
  <c r="G26" i="10"/>
  <c r="V22" i="10"/>
  <c r="G16" i="10"/>
  <c r="V13" i="10"/>
  <c r="V11" i="10"/>
  <c r="V12" i="10"/>
  <c r="V14" i="10"/>
  <c r="V10" i="10"/>
  <c r="V26" i="10" l="1"/>
  <c r="V34" i="10"/>
  <c r="V40" i="25"/>
  <c r="V31" i="25"/>
  <c r="V19" i="25"/>
  <c r="V16" i="10"/>
</calcChain>
</file>

<file path=xl/comments1.xml><?xml version="1.0" encoding="utf-8"?>
<comments xmlns="http://schemas.openxmlformats.org/spreadsheetml/2006/main">
  <authors>
    <author>葛飾区(木村)</author>
    <author>足立区介護保険課</author>
  </authors>
  <commentList>
    <comment ref="O4" authorId="0" shapeId="0">
      <text>
        <r>
          <rPr>
            <b/>
            <sz val="11"/>
            <color indexed="81"/>
            <rFont val="MS P ゴシック"/>
            <family val="3"/>
            <charset val="128"/>
          </rPr>
          <t>葛飾区が指定権者である事業所名を記入してください。</t>
        </r>
      </text>
    </comment>
    <comment ref="E9" authorId="1" shapeId="0">
      <text>
        <r>
          <rPr>
            <b/>
            <sz val="12"/>
            <color indexed="81"/>
            <rFont val="ＭＳ Ｐゴシック"/>
            <family val="3"/>
            <charset val="128"/>
          </rPr>
          <t>一月あたりの利用見込人数を入力してください。</t>
        </r>
      </text>
    </comment>
    <comment ref="H9" authorId="0" shapeId="0">
      <text>
        <r>
          <rPr>
            <b/>
            <sz val="11"/>
            <color indexed="81"/>
            <rFont val="MS P ゴシック"/>
            <family val="3"/>
            <charset val="128"/>
          </rPr>
          <t>各地区にあたる単価を入力してください。</t>
        </r>
      </text>
    </comment>
    <comment ref="J9" authorId="1" shapeId="0">
      <text>
        <r>
          <rPr>
            <b/>
            <sz val="12"/>
            <color indexed="81"/>
            <rFont val="ＭＳ Ｐゴシック"/>
            <family val="3"/>
            <charset val="128"/>
          </rPr>
          <t>加算の算定対象月を入力してください。</t>
        </r>
      </text>
    </comment>
    <comment ref="G16" authorId="1" shapeId="0">
      <text>
        <r>
          <rPr>
            <b/>
            <sz val="12"/>
            <color indexed="81"/>
            <rFont val="ＭＳ Ｐゴシック"/>
            <family val="3"/>
            <charset val="128"/>
          </rPr>
          <t>この単位数と、葛飾区以外の自治体から指定を受けて実施している総合事業の単位数を合算し、別紙様式２－２の「一月あたり介護報酬総単位数[単位]（a）」欄に直接手入力してください。</t>
        </r>
      </text>
    </comment>
    <comment ref="V16" authorId="1" shapeId="0">
      <text>
        <r>
          <rPr>
            <b/>
            <sz val="12"/>
            <color indexed="81"/>
            <rFont val="ＭＳ Ｐゴシック"/>
            <family val="3"/>
            <charset val="128"/>
          </rPr>
          <t>この金額と、葛飾区以外の自治体から指定を受けて実施している総合事業の加算見込額を合算し、別紙様式２－２の「処遇改善加算の見込額[円]（a×b×c×d）」欄に直接手入力してください。</t>
        </r>
      </text>
    </comment>
    <comment ref="E21" authorId="1" shapeId="0">
      <text>
        <r>
          <rPr>
            <b/>
            <sz val="12"/>
            <color indexed="81"/>
            <rFont val="ＭＳ Ｐゴシック"/>
            <family val="3"/>
            <charset val="128"/>
          </rPr>
          <t>一月あたりの利用見込人数を入力してください。</t>
        </r>
      </text>
    </comment>
    <comment ref="H21" authorId="0" shapeId="0">
      <text>
        <r>
          <rPr>
            <b/>
            <sz val="11"/>
            <color indexed="81"/>
            <rFont val="MS P ゴシック"/>
            <family val="3"/>
            <charset val="128"/>
          </rPr>
          <t>各地区にあたる単価を入力してください。</t>
        </r>
      </text>
    </comment>
    <comment ref="J21" authorId="1" shapeId="0">
      <text>
        <r>
          <rPr>
            <b/>
            <sz val="12"/>
            <color indexed="81"/>
            <rFont val="ＭＳ Ｐゴシック"/>
            <family val="3"/>
            <charset val="128"/>
          </rPr>
          <t>加算の算定対象月を入力してください。</t>
        </r>
      </text>
    </comment>
    <comment ref="G26" authorId="1" shapeId="0">
      <text>
        <r>
          <rPr>
            <b/>
            <sz val="12"/>
            <color indexed="81"/>
            <rFont val="ＭＳ Ｐゴシック"/>
            <family val="3"/>
            <charset val="128"/>
          </rPr>
          <t>この単位数と、葛飾区以外の自治体から指定を受けて実施している総合事業の単位数を合算し、別紙様式２－３の「一月あたり介護報酬総単位数[単位]（a）」欄に直接手入力してください。</t>
        </r>
      </text>
    </comment>
    <comment ref="V26" authorId="1" shapeId="0">
      <text>
        <r>
          <rPr>
            <b/>
            <sz val="12"/>
            <color indexed="81"/>
            <rFont val="ＭＳ Ｐゴシック"/>
            <family val="3"/>
            <charset val="128"/>
          </rPr>
          <t>この金額と、葛飾区以外の自治体から指定を受けて実施している総合事業の加算見込額を合算し、別紙様式２－３の「特定加算の見込額[円]（a×b×e×f）」欄に直接手入力してください。</t>
        </r>
      </text>
    </comment>
    <comment ref="E31" authorId="1" shapeId="0">
      <text>
        <r>
          <rPr>
            <b/>
            <sz val="12"/>
            <color indexed="81"/>
            <rFont val="ＭＳ Ｐゴシック"/>
            <family val="3"/>
            <charset val="128"/>
          </rPr>
          <t>一月あたりの利用見込人数を入力してください。</t>
        </r>
      </text>
    </comment>
    <comment ref="H31" authorId="0" shapeId="0">
      <text>
        <r>
          <rPr>
            <b/>
            <sz val="11"/>
            <color indexed="81"/>
            <rFont val="MS P ゴシック"/>
            <family val="3"/>
            <charset val="128"/>
          </rPr>
          <t>各地区にあたる単価を入力してください。</t>
        </r>
      </text>
    </comment>
    <comment ref="J31" authorId="1" shapeId="0">
      <text>
        <r>
          <rPr>
            <b/>
            <sz val="12"/>
            <color indexed="81"/>
            <rFont val="ＭＳ Ｐゴシック"/>
            <family val="3"/>
            <charset val="128"/>
          </rPr>
          <t>加算の算定対象月を入力してください。</t>
        </r>
      </text>
    </comment>
    <comment ref="G34" authorId="1" shapeId="0">
      <text>
        <r>
          <rPr>
            <b/>
            <sz val="12"/>
            <color indexed="81"/>
            <rFont val="ＭＳ Ｐゴシック"/>
            <family val="3"/>
            <charset val="128"/>
          </rPr>
          <t>この単位数と、葛飾区以外の自治体から指定を受けて実施している総合事業の単位数を合算し、別紙様式２－４の「一月あたり介護報酬総単位数[単位]（a）」欄に直接手入力してください。</t>
        </r>
      </text>
    </comment>
    <comment ref="V34" authorId="1" shapeId="0">
      <text>
        <r>
          <rPr>
            <b/>
            <sz val="12"/>
            <color indexed="81"/>
            <rFont val="ＭＳ Ｐゴシック"/>
            <family val="3"/>
            <charset val="128"/>
          </rPr>
          <t>この金額と、葛飾区以外の自治体から指定を受けて実施している総合事業の加算見込額を合算し、別紙様式２－４の「介護職員等ベースアップ等支援加算の見込額[円]（a×b×l×m）」欄に直接手入力してください。</t>
        </r>
      </text>
    </comment>
  </commentList>
</comments>
</file>

<file path=xl/comments2.xml><?xml version="1.0" encoding="utf-8"?>
<comments xmlns="http://schemas.openxmlformats.org/spreadsheetml/2006/main">
  <authors>
    <author>葛飾区(木村)</author>
    <author>足立区介護保険課</author>
  </authors>
  <commentList>
    <comment ref="O4" authorId="0" shapeId="0">
      <text>
        <r>
          <rPr>
            <b/>
            <sz val="12"/>
            <color indexed="81"/>
            <rFont val="MS P ゴシック"/>
            <family val="3"/>
            <charset val="128"/>
          </rPr>
          <t>葛飾区が指定権者である事業所名を記入してください。</t>
        </r>
      </text>
    </comment>
    <comment ref="E9" authorId="1" shapeId="0">
      <text>
        <r>
          <rPr>
            <b/>
            <sz val="12"/>
            <color indexed="81"/>
            <rFont val="ＭＳ Ｐゴシック"/>
            <family val="3"/>
            <charset val="128"/>
          </rPr>
          <t>一月あたりの利用見込人数を入力してください。</t>
        </r>
      </text>
    </comment>
    <comment ref="H9" authorId="0" shapeId="0">
      <text>
        <r>
          <rPr>
            <b/>
            <sz val="11"/>
            <color indexed="81"/>
            <rFont val="MS P ゴシック"/>
            <family val="3"/>
            <charset val="128"/>
          </rPr>
          <t>各地区にあたる単価を入力してください。</t>
        </r>
      </text>
    </comment>
    <comment ref="J9" authorId="1" shapeId="0">
      <text>
        <r>
          <rPr>
            <b/>
            <sz val="12"/>
            <color indexed="81"/>
            <rFont val="ＭＳ Ｐゴシック"/>
            <family val="3"/>
            <charset val="128"/>
          </rPr>
          <t>加算の算定対象月を入力してください。</t>
        </r>
      </text>
    </comment>
    <comment ref="G19" authorId="1" shapeId="0">
      <text>
        <r>
          <rPr>
            <b/>
            <sz val="12"/>
            <color indexed="81"/>
            <rFont val="ＭＳ Ｐゴシック"/>
            <family val="3"/>
            <charset val="128"/>
          </rPr>
          <t>この単位数と、葛飾区以外の自治体から指定を受けて実施している総合事業の単位数を合算し、別紙様式２－２の「一月あたり介護報酬総単位数[単位]（a）」欄に直接手入力してください。</t>
        </r>
      </text>
    </comment>
    <comment ref="V19" authorId="1" shapeId="0">
      <text>
        <r>
          <rPr>
            <b/>
            <sz val="12"/>
            <color indexed="81"/>
            <rFont val="ＭＳ Ｐゴシック"/>
            <family val="3"/>
            <charset val="128"/>
          </rPr>
          <t>この金額と、葛飾区以外の自治体から指定を受けて実施している総合事業の加算見込額を合算し、別紙様式２－２の「処遇改善加算の見込額[円]（a×b×c×d）」欄に直接手入力してください。</t>
        </r>
      </text>
    </comment>
    <comment ref="E24" authorId="1" shapeId="0">
      <text>
        <r>
          <rPr>
            <b/>
            <sz val="12"/>
            <color indexed="81"/>
            <rFont val="ＭＳ Ｐゴシック"/>
            <family val="3"/>
            <charset val="128"/>
          </rPr>
          <t>一月あたりの利用見込人数を入力してください。</t>
        </r>
      </text>
    </comment>
    <comment ref="H24" authorId="0" shapeId="0">
      <text>
        <r>
          <rPr>
            <b/>
            <sz val="11"/>
            <color indexed="81"/>
            <rFont val="MS P ゴシック"/>
            <family val="3"/>
            <charset val="128"/>
          </rPr>
          <t>各地区にあたる単価を入力してください。</t>
        </r>
      </text>
    </comment>
    <comment ref="J24" authorId="1" shapeId="0">
      <text>
        <r>
          <rPr>
            <b/>
            <sz val="12"/>
            <color indexed="81"/>
            <rFont val="ＭＳ Ｐゴシック"/>
            <family val="3"/>
            <charset val="128"/>
          </rPr>
          <t>加算の算定対象月を入力してください。</t>
        </r>
      </text>
    </comment>
    <comment ref="G31" authorId="1" shapeId="0">
      <text>
        <r>
          <rPr>
            <b/>
            <sz val="12"/>
            <color indexed="81"/>
            <rFont val="ＭＳ Ｐゴシック"/>
            <family val="3"/>
            <charset val="128"/>
          </rPr>
          <t>この単位数と、葛飾区以外の自治体から指定を受けて実施している総合事業の単位数を合算し、別紙様式２－３の「一月あたり介護報酬総単位数[単位]（a）」欄に直接手入力してください。</t>
        </r>
      </text>
    </comment>
    <comment ref="V31" authorId="1" shapeId="0">
      <text>
        <r>
          <rPr>
            <b/>
            <sz val="12"/>
            <color indexed="81"/>
            <rFont val="ＭＳ Ｐゴシック"/>
            <family val="3"/>
            <charset val="128"/>
          </rPr>
          <t>この金額と、葛飾区以外の自治体から指定を受けて実施している総合事業の加算見込額を合算し、別紙様式２－３の「特定加算の見込額[円]（a×b×e×f）」欄に直接手入力してください。</t>
        </r>
      </text>
    </comment>
    <comment ref="E36" authorId="1" shapeId="0">
      <text>
        <r>
          <rPr>
            <b/>
            <sz val="12"/>
            <color indexed="81"/>
            <rFont val="ＭＳ Ｐゴシック"/>
            <family val="3"/>
            <charset val="128"/>
          </rPr>
          <t>一月あたりの利用見込人数を入力してください。</t>
        </r>
      </text>
    </comment>
    <comment ref="H36" authorId="0" shapeId="0">
      <text>
        <r>
          <rPr>
            <b/>
            <sz val="11"/>
            <color indexed="81"/>
            <rFont val="MS P ゴシック"/>
            <family val="3"/>
            <charset val="128"/>
          </rPr>
          <t>各地区にあたる単価を入力してください。</t>
        </r>
      </text>
    </comment>
    <comment ref="J36" authorId="1" shapeId="0">
      <text>
        <r>
          <rPr>
            <b/>
            <sz val="12"/>
            <color indexed="81"/>
            <rFont val="ＭＳ Ｐゴシック"/>
            <family val="3"/>
            <charset val="128"/>
          </rPr>
          <t>加算の算定対象月を入力してください。</t>
        </r>
      </text>
    </comment>
    <comment ref="G40" authorId="1" shapeId="0">
      <text>
        <r>
          <rPr>
            <b/>
            <sz val="12"/>
            <color indexed="81"/>
            <rFont val="ＭＳ Ｐゴシック"/>
            <family val="3"/>
            <charset val="128"/>
          </rPr>
          <t>この単位数と、葛飾区以外の自治体から指定を受けて実施している総合事業の単位数を合算し、別紙様式２－４の「一月あたり介護報酬総単位数[単位]（a）」欄に直接手入力してください。</t>
        </r>
      </text>
    </comment>
    <comment ref="V40" authorId="1" shapeId="0">
      <text>
        <r>
          <rPr>
            <b/>
            <sz val="12"/>
            <color indexed="81"/>
            <rFont val="ＭＳ Ｐゴシック"/>
            <family val="3"/>
            <charset val="128"/>
          </rPr>
          <t>この金額と、葛飾区以外の自治体から指定を受けて実施している総合事業の加算見込額を合算し、別紙様式２－４の「介護職員等ベースアップ等支援加算の見込額[円]（a×b×l×m）」欄に直接手入力してください。</t>
        </r>
      </text>
    </comment>
  </commentList>
</comments>
</file>

<file path=xl/sharedStrings.xml><?xml version="1.0" encoding="utf-8"?>
<sst xmlns="http://schemas.openxmlformats.org/spreadsheetml/2006/main" count="502" uniqueCount="194">
  <si>
    <t>サービス名</t>
    <rPh sb="4" eb="5">
      <t>メイ</t>
    </rPh>
    <phoneticPr fontId="4"/>
  </si>
  <si>
    <t>加算区分</t>
    <rPh sb="0" eb="2">
      <t>カサン</t>
    </rPh>
    <rPh sb="2" eb="4">
      <t>クブン</t>
    </rPh>
    <phoneticPr fontId="4"/>
  </si>
  <si>
    <t>加算Ⅲ</t>
    <rPh sb="0" eb="2">
      <t>カサン</t>
    </rPh>
    <phoneticPr fontId="4"/>
  </si>
  <si>
    <t>加算Ⅱ</t>
    <rPh sb="0" eb="2">
      <t>カサン</t>
    </rPh>
    <phoneticPr fontId="4"/>
  </si>
  <si>
    <t>加算Ⅰ</t>
    <rPh sb="0" eb="2">
      <t>カサン</t>
    </rPh>
    <phoneticPr fontId="4"/>
  </si>
  <si>
    <t>（１）介護職員処遇改善加算</t>
    <rPh sb="3" eb="5">
      <t>カイゴ</t>
    </rPh>
    <rPh sb="5" eb="7">
      <t>ショクイン</t>
    </rPh>
    <rPh sb="7" eb="9">
      <t>ショグウ</t>
    </rPh>
    <rPh sb="9" eb="11">
      <t>カイゼン</t>
    </rPh>
    <rPh sb="11" eb="13">
      <t>カサン</t>
    </rPh>
    <phoneticPr fontId="4"/>
  </si>
  <si>
    <t>１月あたり
単位数</t>
    <rPh sb="1" eb="2">
      <t>ツキ</t>
    </rPh>
    <rPh sb="6" eb="8">
      <t>タンイ</t>
    </rPh>
    <rPh sb="8" eb="9">
      <t>スウ</t>
    </rPh>
    <phoneticPr fontId="4"/>
  </si>
  <si>
    <t>（2）介護職員等特定処遇改善加算</t>
    <rPh sb="3" eb="5">
      <t>カイゴ</t>
    </rPh>
    <rPh sb="5" eb="7">
      <t>ショクイン</t>
    </rPh>
    <rPh sb="7" eb="8">
      <t>ナド</t>
    </rPh>
    <rPh sb="8" eb="10">
      <t>トクテイ</t>
    </rPh>
    <rPh sb="10" eb="12">
      <t>ショグウ</t>
    </rPh>
    <rPh sb="12" eb="14">
      <t>カイゼン</t>
    </rPh>
    <rPh sb="14" eb="16">
      <t>カサン</t>
    </rPh>
    <phoneticPr fontId="4"/>
  </si>
  <si>
    <t>いずれも取得していない</t>
    <rPh sb="4" eb="6">
      <t>シュトク</t>
    </rPh>
    <phoneticPr fontId="4"/>
  </si>
  <si>
    <t>サービス提供体制強化加算（Ⅰ）</t>
    <rPh sb="4" eb="8">
      <t>テイキョウ</t>
    </rPh>
    <rPh sb="8" eb="10">
      <t>キョウカ</t>
    </rPh>
    <rPh sb="10" eb="12">
      <t>カサン</t>
    </rPh>
    <phoneticPr fontId="11"/>
  </si>
  <si>
    <t>計</t>
    <rPh sb="0" eb="1">
      <t>ケイ</t>
    </rPh>
    <phoneticPr fontId="4"/>
  </si>
  <si>
    <t>（3）介護職員等ベースアップ等支援加算</t>
    <rPh sb="3" eb="5">
      <t>カイゴ</t>
    </rPh>
    <rPh sb="5" eb="7">
      <t>ショクイン</t>
    </rPh>
    <rPh sb="7" eb="8">
      <t>ナド</t>
    </rPh>
    <rPh sb="14" eb="15">
      <t>ナド</t>
    </rPh>
    <rPh sb="15" eb="17">
      <t>シエン</t>
    </rPh>
    <rPh sb="17" eb="19">
      <t>カサン</t>
    </rPh>
    <phoneticPr fontId="4"/>
  </si>
  <si>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4"/>
  </si>
  <si>
    <t>サービス区分</t>
    <phoneticPr fontId="4"/>
  </si>
  <si>
    <t>介護職員処遇改善加算</t>
    <rPh sb="0" eb="2">
      <t>カイゴ</t>
    </rPh>
    <rPh sb="2" eb="4">
      <t>ショクイン</t>
    </rPh>
    <rPh sb="4" eb="6">
      <t>ショグウ</t>
    </rPh>
    <rPh sb="6" eb="10">
      <t>カイゼンカサン</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</si>
  <si>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</si>
  <si>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キャリアパス要件等の適合状況に応じた
加算率</t>
    <rPh sb="6" eb="9">
      <t>ヨウケントウ</t>
    </rPh>
    <rPh sb="10" eb="12">
      <t>テキゴウ</t>
    </rPh>
    <rPh sb="12" eb="14">
      <t>ジョウキョウ</t>
    </rPh>
    <rPh sb="15" eb="16">
      <t>オウ</t>
    </rPh>
    <rPh sb="19" eb="22">
      <t>カサンリツ</t>
    </rPh>
    <phoneticPr fontId="4"/>
  </si>
  <si>
    <t>サービス提供体制強化加算等の算定状況に応じた加算率</t>
    <rPh sb="14" eb="16">
      <t>サンテイ</t>
    </rPh>
    <phoneticPr fontId="4"/>
  </si>
  <si>
    <t>介護福祉士配置等要件</t>
    <rPh sb="0" eb="5">
      <t>カイゴフクシシ</t>
    </rPh>
    <rPh sb="5" eb="7">
      <t>ハイチ</t>
    </rPh>
    <rPh sb="7" eb="8">
      <t>トウ</t>
    </rPh>
    <rPh sb="8" eb="10">
      <t>ヨウケン</t>
    </rPh>
    <phoneticPr fontId="4"/>
  </si>
  <si>
    <t>特定加算Ⅰ</t>
    <rPh sb="0" eb="2">
      <t>トクテイ</t>
    </rPh>
    <rPh sb="2" eb="4">
      <t>カサン</t>
    </rPh>
    <phoneticPr fontId="4"/>
  </si>
  <si>
    <t>特定加算Ⅱ</t>
    <rPh sb="0" eb="2">
      <t>トクテイ</t>
    </rPh>
    <rPh sb="2" eb="4">
      <t>カサン</t>
    </rPh>
    <phoneticPr fontId="4"/>
  </si>
  <si>
    <t>訪問介護</t>
    <phoneticPr fontId="4"/>
  </si>
  <si>
    <t>特定事業所加算（Ⅰ）</t>
    <rPh sb="0" eb="7">
      <t>ト</t>
    </rPh>
    <phoneticPr fontId="11"/>
  </si>
  <si>
    <t>特定事業所加算（Ⅱ）</t>
    <rPh sb="0" eb="7">
      <t>ト</t>
    </rPh>
    <phoneticPr fontId="11"/>
  </si>
  <si>
    <t>-</t>
    <phoneticPr fontId="4"/>
  </si>
  <si>
    <t>夜間対応型訪問介護</t>
  </si>
  <si>
    <t>サービス提供体制強化加算（Ⅱ）</t>
    <rPh sb="4" eb="8">
      <t>テイキョウ</t>
    </rPh>
    <rPh sb="8" eb="10">
      <t>キョウカ</t>
    </rPh>
    <rPh sb="10" eb="12">
      <t>カサン</t>
    </rPh>
    <phoneticPr fontId="11"/>
  </si>
  <si>
    <t>-</t>
  </si>
  <si>
    <t>定期巡回･随時対応型訪問介護看護</t>
    <phoneticPr fontId="4"/>
  </si>
  <si>
    <t>訪問入浴介護</t>
    <phoneticPr fontId="4"/>
  </si>
  <si>
    <t>通所介護</t>
    <phoneticPr fontId="4"/>
  </si>
  <si>
    <t>地域密着型通所介護</t>
  </si>
  <si>
    <t>サービス提供体制強化加算（Ⅲ）イ又はロ</t>
    <rPh sb="4" eb="8">
      <t>テイキョウ</t>
    </rPh>
    <rPh sb="8" eb="10">
      <t>キョウカ</t>
    </rPh>
    <rPh sb="10" eb="12">
      <t>カサン</t>
    </rPh>
    <rPh sb="16" eb="17">
      <t>マタ</t>
    </rPh>
    <phoneticPr fontId="11"/>
  </si>
  <si>
    <t>通所リハビリテーション</t>
    <phoneticPr fontId="4"/>
  </si>
  <si>
    <t>特定施設入居者生活介護</t>
    <phoneticPr fontId="4"/>
  </si>
  <si>
    <t>入居継続支援加算（Ⅰ）又は（Ⅱ）</t>
    <rPh sb="0" eb="2">
      <t>ニュウキョ</t>
    </rPh>
    <rPh sb="2" eb="6">
      <t>ケイゾクシエン</t>
    </rPh>
    <rPh sb="6" eb="8">
      <t>カサン</t>
    </rPh>
    <rPh sb="11" eb="12">
      <t>マタ</t>
    </rPh>
    <phoneticPr fontId="11"/>
  </si>
  <si>
    <t>地域密着型特定施設入居者生活介護</t>
  </si>
  <si>
    <t>認知症対応型通所介護</t>
    <phoneticPr fontId="4"/>
  </si>
  <si>
    <t>小規模多機能型居宅介護</t>
    <phoneticPr fontId="4"/>
  </si>
  <si>
    <t>看護小規模多機能型居宅介護</t>
    <rPh sb="0" eb="13">
      <t>カンゴ</t>
    </rPh>
    <phoneticPr fontId="4"/>
  </si>
  <si>
    <t>認知症対応型共同生活介護</t>
    <phoneticPr fontId="4"/>
  </si>
  <si>
    <t>介護老人福祉施設</t>
    <rPh sb="0" eb="2">
      <t>カイゴ</t>
    </rPh>
    <rPh sb="2" eb="4">
      <t>ロウジン</t>
    </rPh>
    <rPh sb="4" eb="6">
      <t>フクシ</t>
    </rPh>
    <rPh sb="6" eb="8">
      <t>シセツ</t>
    </rPh>
    <phoneticPr fontId="4"/>
  </si>
  <si>
    <t>日常生活継続支援加算（Ⅰ）又は（Ⅱ）</t>
    <rPh sb="0" eb="10">
      <t>ニチジョウセイカツ</t>
    </rPh>
    <rPh sb="13" eb="14">
      <t>マタ</t>
    </rPh>
    <phoneticPr fontId="11"/>
  </si>
  <si>
    <t>地域密着型介護老人福祉施設</t>
  </si>
  <si>
    <t>短期入所生活介護</t>
    <phoneticPr fontId="4"/>
  </si>
  <si>
    <t>併設本体施設において介護職員等特定処遇改善加算Ⅰの届出あり</t>
    <phoneticPr fontId="4"/>
  </si>
  <si>
    <t>介護老人保健施設</t>
    <rPh sb="0" eb="8">
      <t>ロウケン</t>
    </rPh>
    <phoneticPr fontId="4"/>
  </si>
  <si>
    <t>短期入所療養介護（老健）</t>
    <phoneticPr fontId="4"/>
  </si>
  <si>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4"/>
  </si>
  <si>
    <t>介護療養型医療施設</t>
    <rPh sb="0" eb="9">
      <t>カイゴ</t>
    </rPh>
    <phoneticPr fontId="4"/>
  </si>
  <si>
    <t>短期入所療養介護（病院等（老健以外）)</t>
    <phoneticPr fontId="4"/>
  </si>
  <si>
    <t>介護医療院</t>
    <rPh sb="0" eb="2">
      <t>カイゴ</t>
    </rPh>
    <rPh sb="2" eb="4">
      <t>イリョウ</t>
    </rPh>
    <rPh sb="4" eb="5">
      <t>イン</t>
    </rPh>
    <phoneticPr fontId="4"/>
  </si>
  <si>
    <t>短期入所療養介護（医療院）</t>
    <rPh sb="0" eb="2">
      <t>タンキ</t>
    </rPh>
    <rPh sb="2" eb="4">
      <t>ニュウショ</t>
    </rPh>
    <rPh sb="4" eb="6">
      <t>リョウヨウ</t>
    </rPh>
    <rPh sb="6" eb="8">
      <t>カイゴ</t>
    </rPh>
    <rPh sb="9" eb="11">
      <t>イリョウ</t>
    </rPh>
    <rPh sb="11" eb="12">
      <t>イン</t>
    </rPh>
    <phoneticPr fontId="4"/>
  </si>
  <si>
    <t>併設本体施設において介護職員等特定処遇改善加算Ⅰの届出あり</t>
    <phoneticPr fontId="4"/>
  </si>
  <si>
    <t>訪問型サービス（総合事業）</t>
    <rPh sb="0" eb="2">
      <t>ホウモン</t>
    </rPh>
    <rPh sb="2" eb="3">
      <t>ガタ</t>
    </rPh>
    <rPh sb="8" eb="10">
      <t>ソウゴウ</t>
    </rPh>
    <rPh sb="10" eb="12">
      <t>ジギョウ</t>
    </rPh>
    <phoneticPr fontId="4"/>
  </si>
  <si>
    <t>特定事業所加算（I）</t>
    <phoneticPr fontId="4"/>
  </si>
  <si>
    <t>特定事業所加算（II）</t>
    <phoneticPr fontId="4"/>
  </si>
  <si>
    <t>特定事業所加算（Ⅰ）又は（Ⅱ）に準じる市町村独自の加算</t>
    <phoneticPr fontId="4"/>
  </si>
  <si>
    <t>通所型サービス（総合事業）</t>
    <rPh sb="0" eb="2">
      <t>ツウショ</t>
    </rPh>
    <rPh sb="2" eb="3">
      <t>ガタ</t>
    </rPh>
    <rPh sb="8" eb="10">
      <t>ソウゴウ</t>
    </rPh>
    <rPh sb="10" eb="12">
      <t>ジギョウ</t>
    </rPh>
    <phoneticPr fontId="4"/>
  </si>
  <si>
    <t>サービス提供体制強化加算（I）</t>
    <phoneticPr fontId="4"/>
  </si>
  <si>
    <t>サービス提供体制強化加算(Ⅱ)</t>
    <phoneticPr fontId="4"/>
  </si>
  <si>
    <t>サービス提供体制強化加算(Ⅰ)又は(Ⅱ)に準じる市町村独自の加算</t>
    <phoneticPr fontId="4"/>
  </si>
  <si>
    <t>介護予防訪問入浴介護</t>
    <phoneticPr fontId="4"/>
  </si>
  <si>
    <t>介護予防通所リハビリテーション</t>
    <phoneticPr fontId="4"/>
  </si>
  <si>
    <t>介護予防特定施設入居者生活介護</t>
    <phoneticPr fontId="4"/>
  </si>
  <si>
    <t>-</t>
    <phoneticPr fontId="11"/>
  </si>
  <si>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</si>
  <si>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</si>
  <si>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</si>
  <si>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</si>
  <si>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</si>
  <si>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介護予防短期入所療養介護（病院等（老健以外）)</t>
    <phoneticPr fontId="4"/>
  </si>
  <si>
    <t>介護予防短期入所療養介護（医療院）</t>
    <rPh sb="4" eb="6">
      <t>タンキ</t>
    </rPh>
    <rPh sb="6" eb="8">
      <t>ニュウショ</t>
    </rPh>
    <rPh sb="8" eb="10">
      <t>リョウヨウ</t>
    </rPh>
    <rPh sb="10" eb="12">
      <t>カイゴ</t>
    </rPh>
    <rPh sb="13" eb="15">
      <t>イリョウ</t>
    </rPh>
    <rPh sb="15" eb="16">
      <t>イン</t>
    </rPh>
    <phoneticPr fontId="4"/>
  </si>
  <si>
    <t>併設本体施設において介護職員等特定処遇改善加算Ⅰの届出あり</t>
    <phoneticPr fontId="4"/>
  </si>
  <si>
    <t>表１　ベースアップ等加算対象サービス</t>
    <rPh sb="0" eb="1">
      <t>ヒョウ</t>
    </rPh>
    <rPh sb="9" eb="10">
      <t>トウ</t>
    </rPh>
    <rPh sb="10" eb="12">
      <t>カサン</t>
    </rPh>
    <rPh sb="12" eb="14">
      <t>タイショウ</t>
    </rPh>
    <phoneticPr fontId="4"/>
  </si>
  <si>
    <t>サービス区分</t>
    <phoneticPr fontId="4"/>
  </si>
  <si>
    <t>ベースアップ等加算</t>
    <rPh sb="6" eb="7">
      <t>トウ</t>
    </rPh>
    <rPh sb="7" eb="9">
      <t>カサン</t>
    </rPh>
    <phoneticPr fontId="4"/>
  </si>
  <si>
    <t>訪問介護</t>
    <phoneticPr fontId="4"/>
  </si>
  <si>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4"/>
  </si>
  <si>
    <t>定期巡回･随時対応型訪問介護看護</t>
    <phoneticPr fontId="4"/>
  </si>
  <si>
    <t>訪問入浴介護</t>
    <phoneticPr fontId="4"/>
  </si>
  <si>
    <t>通所介護</t>
    <phoneticPr fontId="4"/>
  </si>
  <si>
    <t>通所リハビリテーション</t>
    <phoneticPr fontId="4"/>
  </si>
  <si>
    <t>特定施設入居者生活介護</t>
    <phoneticPr fontId="4"/>
  </si>
  <si>
    <t>認知症対応型通所介護</t>
    <phoneticPr fontId="4"/>
  </si>
  <si>
    <t>小規模多機能型居宅介護</t>
    <phoneticPr fontId="4"/>
  </si>
  <si>
    <t>短期入所療養介護（老健）</t>
    <phoneticPr fontId="4"/>
  </si>
  <si>
    <t>短期入所療養介護（病院等（老健以外）)</t>
    <phoneticPr fontId="4"/>
  </si>
  <si>
    <t>介護予防訪問入浴介護</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</si>
  <si>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</si>
  <si>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</si>
  <si>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</si>
  <si>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</si>
  <si>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介護予防短期入所療養介護（老健）</t>
    <phoneticPr fontId="4"/>
  </si>
  <si>
    <t>介護予防短期入所療養介護（病院等（老健以外）)</t>
    <phoneticPr fontId="4"/>
  </si>
  <si>
    <t>（訪問型サービス Ａ３）</t>
    <rPh sb="1" eb="3">
      <t>ホウモン</t>
    </rPh>
    <rPh sb="3" eb="4">
      <t>カタ</t>
    </rPh>
    <phoneticPr fontId="4"/>
  </si>
  <si>
    <t>※事業所毎に作成してください。</t>
    <rPh sb="1" eb="4">
      <t>ジギョウショ</t>
    </rPh>
    <rPh sb="4" eb="5">
      <t>ゴト</t>
    </rPh>
    <rPh sb="6" eb="8">
      <t>サクセイ</t>
    </rPh>
    <phoneticPr fontId="4"/>
  </si>
  <si>
    <t>一月あたり介護報酬総単位数
（a）</t>
    <rPh sb="0" eb="2">
      <t>イチガツ</t>
    </rPh>
    <rPh sb="5" eb="7">
      <t>カイゴ</t>
    </rPh>
    <rPh sb="7" eb="9">
      <t>ホウシュウ</t>
    </rPh>
    <rPh sb="9" eb="10">
      <t>ソウ</t>
    </rPh>
    <rPh sb="10" eb="13">
      <t>タンイスウ</t>
    </rPh>
    <phoneticPr fontId="4"/>
  </si>
  <si>
    <t>１単位あたりの単価（円）
（b）</t>
    <rPh sb="1" eb="3">
      <t>タンイ</t>
    </rPh>
    <rPh sb="7" eb="9">
      <t>タンカ</t>
    </rPh>
    <rPh sb="10" eb="11">
      <t>エン</t>
    </rPh>
    <phoneticPr fontId="4"/>
  </si>
  <si>
    <t>加算率
（c）</t>
    <rPh sb="0" eb="2">
      <t>カサン</t>
    </rPh>
    <rPh sb="2" eb="3">
      <t>リツ</t>
    </rPh>
    <phoneticPr fontId="4"/>
  </si>
  <si>
    <t>令和</t>
    <rPh sb="0" eb="2">
      <t>レイワ</t>
    </rPh>
    <phoneticPr fontId="4"/>
  </si>
  <si>
    <t>年</t>
    <phoneticPr fontId="4"/>
  </si>
  <si>
    <t>月～令和</t>
    <rPh sb="0" eb="1">
      <t>ツキ</t>
    </rPh>
    <rPh sb="2" eb="4">
      <t>レイワ</t>
    </rPh>
    <phoneticPr fontId="4"/>
  </si>
  <si>
    <t>月</t>
    <rPh sb="0" eb="1">
      <t>ツキ</t>
    </rPh>
    <phoneticPr fontId="4"/>
  </si>
  <si>
    <t>（</t>
    <phoneticPr fontId="4"/>
  </si>
  <si>
    <t>ヶ月）</t>
    <rPh sb="1" eb="2">
      <t>ゲツ</t>
    </rPh>
    <phoneticPr fontId="4"/>
  </si>
  <si>
    <t>年</t>
    <phoneticPr fontId="4"/>
  </si>
  <si>
    <t>算定対象月
（d）</t>
    <rPh sb="0" eb="2">
      <t>サンテイ</t>
    </rPh>
    <rPh sb="2" eb="4">
      <t>タイショウ</t>
    </rPh>
    <rPh sb="4" eb="5">
      <t>ツキ</t>
    </rPh>
    <phoneticPr fontId="4"/>
  </si>
  <si>
    <t>処遇改善加算の見込額（円）
（a×b×c×d）</t>
    <rPh sb="0" eb="2">
      <t>ショグウ</t>
    </rPh>
    <rPh sb="2" eb="4">
      <t>カイゼン</t>
    </rPh>
    <rPh sb="4" eb="6">
      <t>カサン</t>
    </rPh>
    <rPh sb="7" eb="9">
      <t>ミコ</t>
    </rPh>
    <rPh sb="9" eb="10">
      <t>ガク</t>
    </rPh>
    <rPh sb="11" eb="12">
      <t>エン</t>
    </rPh>
    <phoneticPr fontId="4"/>
  </si>
  <si>
    <t>年</t>
  </si>
  <si>
    <t>（</t>
  </si>
  <si>
    <t>（</t>
    <phoneticPr fontId="4"/>
  </si>
  <si>
    <t>算定対象月
（f）</t>
    <rPh sb="0" eb="2">
      <t>サンテイ</t>
    </rPh>
    <rPh sb="2" eb="4">
      <t>タイショウ</t>
    </rPh>
    <rPh sb="4" eb="5">
      <t>ツキ</t>
    </rPh>
    <phoneticPr fontId="4"/>
  </si>
  <si>
    <t>加算率
（e）</t>
    <rPh sb="0" eb="2">
      <t>カサン</t>
    </rPh>
    <rPh sb="2" eb="3">
      <t>リツ</t>
    </rPh>
    <phoneticPr fontId="4"/>
  </si>
  <si>
    <t>特定加算の見込額（円）
（a×b×e×f）</t>
    <rPh sb="0" eb="2">
      <t>トクテイ</t>
    </rPh>
    <rPh sb="2" eb="4">
      <t>カサン</t>
    </rPh>
    <rPh sb="5" eb="7">
      <t>ミコ</t>
    </rPh>
    <rPh sb="7" eb="8">
      <t>ガク</t>
    </rPh>
    <rPh sb="9" eb="10">
      <t>エン</t>
    </rPh>
    <phoneticPr fontId="4"/>
  </si>
  <si>
    <t>加算率
（l）</t>
    <rPh sb="0" eb="2">
      <t>カサン</t>
    </rPh>
    <rPh sb="2" eb="3">
      <t>リツ</t>
    </rPh>
    <phoneticPr fontId="4"/>
  </si>
  <si>
    <t>算定対象月
（m）</t>
    <rPh sb="0" eb="2">
      <t>サンテイ</t>
    </rPh>
    <rPh sb="2" eb="4">
      <t>タイショウ</t>
    </rPh>
    <rPh sb="4" eb="5">
      <t>ツキ</t>
    </rPh>
    <phoneticPr fontId="4"/>
  </si>
  <si>
    <t>ベースアップ等支援加算の見込額（円）
（a×b×l×m）</t>
    <rPh sb="6" eb="7">
      <t>ナド</t>
    </rPh>
    <rPh sb="7" eb="9">
      <t>シエン</t>
    </rPh>
    <rPh sb="9" eb="11">
      <t>カサン</t>
    </rPh>
    <rPh sb="12" eb="14">
      <t>ミコ</t>
    </rPh>
    <rPh sb="14" eb="15">
      <t>ガク</t>
    </rPh>
    <rPh sb="16" eb="17">
      <t>エン</t>
    </rPh>
    <phoneticPr fontId="4"/>
  </si>
  <si>
    <t>一月あたりの
利用見込人数</t>
    <rPh sb="7" eb="9">
      <t>リヨウ</t>
    </rPh>
    <rPh sb="9" eb="11">
      <t>ミコ</t>
    </rPh>
    <rPh sb="11" eb="13">
      <t>ニンズウ</t>
    </rPh>
    <phoneticPr fontId="4"/>
  </si>
  <si>
    <t>（通所型サービス Ａ７）</t>
    <rPh sb="1" eb="3">
      <t>ツウショ</t>
    </rPh>
    <rPh sb="3" eb="4">
      <t>カタ</t>
    </rPh>
    <phoneticPr fontId="4"/>
  </si>
  <si>
    <t>100％
（定率）</t>
    <rPh sb="6" eb="8">
      <t>テイリツ</t>
    </rPh>
    <phoneticPr fontId="4"/>
  </si>
  <si>
    <t>100％
（定率）</t>
    <phoneticPr fontId="4"/>
  </si>
  <si>
    <t>100％
（定率）</t>
    <phoneticPr fontId="4"/>
  </si>
  <si>
    <t>100％
（定率）</t>
    <phoneticPr fontId="4"/>
  </si>
  <si>
    <t>日頃より、葛飾区の介護保険事業の運営にご協力いただきありがとうございます。</t>
    <rPh sb="0" eb="2">
      <t>ヒゴロ</t>
    </rPh>
    <rPh sb="5" eb="8">
      <t>カツシカク</t>
    </rPh>
    <rPh sb="9" eb="11">
      <t>カイゴ</t>
    </rPh>
    <rPh sb="11" eb="13">
      <t>ホケン</t>
    </rPh>
    <rPh sb="13" eb="15">
      <t>ジギョウ</t>
    </rPh>
    <rPh sb="16" eb="18">
      <t>ウンエイ</t>
    </rPh>
    <rPh sb="20" eb="22">
      <t>キョウリョク</t>
    </rPh>
    <phoneticPr fontId="26"/>
  </si>
  <si>
    <t>単位数等</t>
    <rPh sb="0" eb="3">
      <t>タンイスウ</t>
    </rPh>
    <rPh sb="3" eb="4">
      <t>トウ</t>
    </rPh>
    <phoneticPr fontId="26"/>
  </si>
  <si>
    <t>・訪問型サービスA3(独自/定率)</t>
    <rPh sb="1" eb="4">
      <t>ホウモンガタ</t>
    </rPh>
    <rPh sb="11" eb="13">
      <t>ドクジ</t>
    </rPh>
    <rPh sb="14" eb="16">
      <t>テイリツ</t>
    </rPh>
    <phoneticPr fontId="26"/>
  </si>
  <si>
    <t>・通所型サービスA7(独自/定率)</t>
    <rPh sb="1" eb="4">
      <t>ツウショガタ</t>
    </rPh>
    <rPh sb="11" eb="13">
      <t>ドクジ</t>
    </rPh>
    <rPh sb="14" eb="16">
      <t>テイリツ</t>
    </rPh>
    <phoneticPr fontId="26"/>
  </si>
  <si>
    <t>処遇加算</t>
    <rPh sb="0" eb="2">
      <t>ショグウ</t>
    </rPh>
    <rPh sb="2" eb="4">
      <t>カサン</t>
    </rPh>
    <phoneticPr fontId="26"/>
  </si>
  <si>
    <t>単位数
(1ヶ月につき)</t>
    <rPh sb="0" eb="3">
      <t>タンイスウ</t>
    </rPh>
    <rPh sb="7" eb="8">
      <t>ゲツ</t>
    </rPh>
    <phoneticPr fontId="26"/>
  </si>
  <si>
    <t>時間指定</t>
    <rPh sb="0" eb="2">
      <t>ジカン</t>
    </rPh>
    <rPh sb="2" eb="4">
      <t>シテイ</t>
    </rPh>
    <phoneticPr fontId="4"/>
  </si>
  <si>
    <t>訪問型サービス処遇改善加算Ⅰ１</t>
    <rPh sb="0" eb="2">
      <t>ホウモン</t>
    </rPh>
    <rPh sb="2" eb="3">
      <t>ガタ</t>
    </rPh>
    <rPh sb="7" eb="9">
      <t>ショグウ</t>
    </rPh>
    <rPh sb="9" eb="11">
      <t>カイゼン</t>
    </rPh>
    <rPh sb="11" eb="13">
      <t>カサン</t>
    </rPh>
    <phoneticPr fontId="4"/>
  </si>
  <si>
    <t>通所型サービス処遇改善加算Ⅰ１</t>
    <rPh sb="0" eb="2">
      <t>ツウショ</t>
    </rPh>
    <rPh sb="2" eb="3">
      <t>ガタ</t>
    </rPh>
    <rPh sb="7" eb="9">
      <t>ショグウ</t>
    </rPh>
    <rPh sb="9" eb="11">
      <t>カイゼン</t>
    </rPh>
    <rPh sb="11" eb="13">
      <t>カサン</t>
    </rPh>
    <phoneticPr fontId="4"/>
  </si>
  <si>
    <t>７ｈ～５ｈ</t>
    <phoneticPr fontId="26"/>
  </si>
  <si>
    <t>訪問型サービス処遇改善加算Ⅰ２</t>
    <rPh sb="11" eb="13">
      <t>カサン</t>
    </rPh>
    <phoneticPr fontId="4"/>
  </si>
  <si>
    <t>通所型サービス処遇改善加算Ⅰ２</t>
    <rPh sb="0" eb="2">
      <t>ツウショ</t>
    </rPh>
    <rPh sb="11" eb="13">
      <t>カサン</t>
    </rPh>
    <phoneticPr fontId="4"/>
  </si>
  <si>
    <t>訪問型サービス処遇改善加算Ⅱ１</t>
    <rPh sb="11" eb="13">
      <t>カサン</t>
    </rPh>
    <phoneticPr fontId="4"/>
  </si>
  <si>
    <t>通所型サービス処遇改善加算Ⅰ３</t>
    <rPh sb="0" eb="2">
      <t>ツウショ</t>
    </rPh>
    <rPh sb="11" eb="13">
      <t>カサン</t>
    </rPh>
    <phoneticPr fontId="4"/>
  </si>
  <si>
    <t>訪問型サービス処遇改善加算Ⅱ２</t>
    <rPh sb="11" eb="13">
      <t>カサン</t>
    </rPh>
    <phoneticPr fontId="4"/>
  </si>
  <si>
    <t>通所型サービス処遇改善加算Ⅱ１</t>
    <rPh sb="0" eb="2">
      <t>ツウショ</t>
    </rPh>
    <rPh sb="11" eb="13">
      <t>カサン</t>
    </rPh>
    <phoneticPr fontId="4"/>
  </si>
  <si>
    <t>５ｈ～３ｈ</t>
    <phoneticPr fontId="26"/>
  </si>
  <si>
    <t>訪問型サービス処遇改善加算Ⅲ１</t>
    <rPh sb="11" eb="13">
      <t>カサン</t>
    </rPh>
    <phoneticPr fontId="4"/>
  </si>
  <si>
    <t>通所型サービス処遇改善加算Ⅱ２</t>
    <rPh sb="0" eb="2">
      <t>ツウショ</t>
    </rPh>
    <rPh sb="11" eb="13">
      <t>カサン</t>
    </rPh>
    <phoneticPr fontId="4"/>
  </si>
  <si>
    <t>訪問型サービス処遇改善加算Ⅲ２</t>
    <rPh sb="11" eb="13">
      <t>カサン</t>
    </rPh>
    <phoneticPr fontId="4"/>
  </si>
  <si>
    <t>通所型サービス処遇改善加算Ⅱ３</t>
    <rPh sb="0" eb="2">
      <t>ツウショ</t>
    </rPh>
    <rPh sb="11" eb="13">
      <t>カサン</t>
    </rPh>
    <phoneticPr fontId="4"/>
  </si>
  <si>
    <t>通所型サービス処遇改善加算Ⅲ１</t>
    <rPh sb="0" eb="2">
      <t>ツウショ</t>
    </rPh>
    <rPh sb="11" eb="13">
      <t>カサン</t>
    </rPh>
    <phoneticPr fontId="4"/>
  </si>
  <si>
    <t>３ｈ～２ｈ</t>
    <phoneticPr fontId="26"/>
  </si>
  <si>
    <t>通所型サービス処遇改善加算Ⅲ２</t>
    <rPh sb="0" eb="2">
      <t>ツウショ</t>
    </rPh>
    <rPh sb="11" eb="13">
      <t>カサン</t>
    </rPh>
    <phoneticPr fontId="4"/>
  </si>
  <si>
    <t>通所型サービス処遇改善加算Ⅲ３</t>
    <rPh sb="0" eb="2">
      <t>ツウショ</t>
    </rPh>
    <rPh sb="11" eb="13">
      <t>カサン</t>
    </rPh>
    <phoneticPr fontId="4"/>
  </si>
  <si>
    <t>特定加算</t>
    <rPh sb="0" eb="2">
      <t>トクテイ</t>
    </rPh>
    <rPh sb="2" eb="4">
      <t>カサン</t>
    </rPh>
    <phoneticPr fontId="26"/>
  </si>
  <si>
    <t>加算区分</t>
    <rPh sb="0" eb="2">
      <t>カサン</t>
    </rPh>
    <rPh sb="2" eb="4">
      <t>クブン</t>
    </rPh>
    <phoneticPr fontId="26"/>
  </si>
  <si>
    <t>訪問型サービス特定処遇改善加算Ⅰ１</t>
    <rPh sb="0" eb="2">
      <t>ホウモン</t>
    </rPh>
    <rPh sb="2" eb="3">
      <t>ガタ</t>
    </rPh>
    <rPh sb="7" eb="9">
      <t>トクテイ</t>
    </rPh>
    <rPh sb="9" eb="11">
      <t>ショグウ</t>
    </rPh>
    <rPh sb="11" eb="13">
      <t>カイゼン</t>
    </rPh>
    <rPh sb="13" eb="15">
      <t>カサン</t>
    </rPh>
    <phoneticPr fontId="4"/>
  </si>
  <si>
    <t>通所型サービス特定処遇改善加算Ⅰ１</t>
    <rPh sb="0" eb="2">
      <t>ツウショ</t>
    </rPh>
    <rPh sb="2" eb="3">
      <t>ガタ</t>
    </rPh>
    <rPh sb="7" eb="9">
      <t>トクテイ</t>
    </rPh>
    <rPh sb="9" eb="11">
      <t>ショグウ</t>
    </rPh>
    <rPh sb="11" eb="13">
      <t>カイゼン</t>
    </rPh>
    <rPh sb="13" eb="15">
      <t>カサン</t>
    </rPh>
    <phoneticPr fontId="4"/>
  </si>
  <si>
    <t>訪問型サービス特定処遇改善加算Ⅰ２</t>
    <rPh sb="7" eb="9">
      <t>トクテイ</t>
    </rPh>
    <rPh sb="13" eb="15">
      <t>カサン</t>
    </rPh>
    <phoneticPr fontId="4"/>
  </si>
  <si>
    <t>通所型サービス特定処遇改善加算Ⅰ２</t>
    <rPh sb="0" eb="2">
      <t>ツウショ</t>
    </rPh>
    <rPh sb="7" eb="9">
      <t>トクテイ</t>
    </rPh>
    <rPh sb="13" eb="15">
      <t>カサン</t>
    </rPh>
    <phoneticPr fontId="4"/>
  </si>
  <si>
    <t>訪問型サービス特定処遇改善加算Ⅱ１</t>
    <rPh sb="7" eb="9">
      <t>トクテイ</t>
    </rPh>
    <rPh sb="13" eb="15">
      <t>カサン</t>
    </rPh>
    <phoneticPr fontId="4"/>
  </si>
  <si>
    <t>通所型サービス特定処遇改善加算Ⅰ３</t>
    <rPh sb="0" eb="2">
      <t>ツウショ</t>
    </rPh>
    <rPh sb="7" eb="9">
      <t>トクテイ</t>
    </rPh>
    <rPh sb="13" eb="15">
      <t>カサン</t>
    </rPh>
    <phoneticPr fontId="4"/>
  </si>
  <si>
    <t>訪問型サービス特定処遇改善加算Ⅱ２</t>
    <rPh sb="7" eb="9">
      <t>トクテイ</t>
    </rPh>
    <rPh sb="13" eb="15">
      <t>カサン</t>
    </rPh>
    <phoneticPr fontId="4"/>
  </si>
  <si>
    <t>通所型サービス特定処遇改善加算Ⅱ１</t>
    <rPh sb="0" eb="2">
      <t>ツウショ</t>
    </rPh>
    <rPh sb="7" eb="9">
      <t>トクテイ</t>
    </rPh>
    <rPh sb="13" eb="15">
      <t>カサン</t>
    </rPh>
    <phoneticPr fontId="4"/>
  </si>
  <si>
    <t>通所型サービス特定処遇改善加算Ⅱ２</t>
    <rPh sb="0" eb="2">
      <t>ツウショ</t>
    </rPh>
    <rPh sb="7" eb="9">
      <t>トクテイ</t>
    </rPh>
    <rPh sb="13" eb="15">
      <t>カサン</t>
    </rPh>
    <phoneticPr fontId="4"/>
  </si>
  <si>
    <t>通所型サービス特定処遇改善加算Ⅱ３</t>
    <rPh sb="0" eb="2">
      <t>ツウショ</t>
    </rPh>
    <rPh sb="7" eb="9">
      <t>トクテイ</t>
    </rPh>
    <rPh sb="13" eb="15">
      <t>カサン</t>
    </rPh>
    <phoneticPr fontId="4"/>
  </si>
  <si>
    <t>ベースアップ加算</t>
    <rPh sb="6" eb="8">
      <t>カサン</t>
    </rPh>
    <phoneticPr fontId="26"/>
  </si>
  <si>
    <t>訪問型サービス　ベースアップ等支援加算１</t>
    <rPh sb="14" eb="19">
      <t>トウシエンカサン</t>
    </rPh>
    <phoneticPr fontId="4"/>
  </si>
  <si>
    <t>通所型サービス　ベースアップ等支援加算１</t>
    <rPh sb="0" eb="2">
      <t>ツウショ</t>
    </rPh>
    <rPh sb="14" eb="19">
      <t>トウシエンカサン</t>
    </rPh>
    <phoneticPr fontId="4"/>
  </si>
  <si>
    <t>訪問型サービス　ベースアップ等支援加算２</t>
    <rPh sb="14" eb="19">
      <t>トウシエンカサン</t>
    </rPh>
    <phoneticPr fontId="4"/>
  </si>
  <si>
    <t>通所型サービス　ベースアップ等支援加算2</t>
    <rPh sb="0" eb="2">
      <t>ツウショ</t>
    </rPh>
    <rPh sb="14" eb="19">
      <t>トウシエンカサン</t>
    </rPh>
    <phoneticPr fontId="4"/>
  </si>
  <si>
    <t>通所型サービス　ベースアップ等支援加算3</t>
    <rPh sb="0" eb="2">
      <t>ツウショ</t>
    </rPh>
    <rPh sb="14" eb="19">
      <t>トウシエンカサン</t>
    </rPh>
    <phoneticPr fontId="4"/>
  </si>
  <si>
    <t>適用年月日</t>
    <rPh sb="0" eb="2">
      <t>テキヨウ</t>
    </rPh>
    <rPh sb="2" eb="5">
      <t>ネンガッピ</t>
    </rPh>
    <phoneticPr fontId="26"/>
  </si>
  <si>
    <t>・令和３年　４月　１日</t>
    <rPh sb="1" eb="3">
      <t>レイワ</t>
    </rPh>
    <rPh sb="4" eb="5">
      <t>ネン</t>
    </rPh>
    <rPh sb="7" eb="8">
      <t>ガツ</t>
    </rPh>
    <rPh sb="10" eb="11">
      <t>ニチ</t>
    </rPh>
    <phoneticPr fontId="26"/>
  </si>
  <si>
    <t>・令和４年　１０月　１日　　（令和４年度１０月利用分から）</t>
    <rPh sb="1" eb="3">
      <t>レイワ</t>
    </rPh>
    <rPh sb="4" eb="5">
      <t>ネン</t>
    </rPh>
    <rPh sb="8" eb="9">
      <t>ガツ</t>
    </rPh>
    <rPh sb="11" eb="12">
      <t>ニチ</t>
    </rPh>
    <rPh sb="15" eb="17">
      <t>レイワ</t>
    </rPh>
    <rPh sb="18" eb="20">
      <t>ネンド</t>
    </rPh>
    <rPh sb="22" eb="23">
      <t>ガツ</t>
    </rPh>
    <rPh sb="23" eb="25">
      <t>リヨウ</t>
    </rPh>
    <rPh sb="25" eb="26">
      <t>ブン</t>
    </rPh>
    <phoneticPr fontId="26"/>
  </si>
  <si>
    <t>処遇改善加算</t>
    <rPh sb="0" eb="6">
      <t>ショグウカイゼンカサン</t>
    </rPh>
    <phoneticPr fontId="26"/>
  </si>
  <si>
    <t>ベースアップ等支援加算</t>
    <rPh sb="6" eb="7">
      <t>トウ</t>
    </rPh>
    <rPh sb="7" eb="9">
      <t>シエン</t>
    </rPh>
    <rPh sb="9" eb="11">
      <t>カサン</t>
    </rPh>
    <phoneticPr fontId="26"/>
  </si>
  <si>
    <t>特定処遇改善加算</t>
    <phoneticPr fontId="26"/>
  </si>
  <si>
    <t>その他</t>
    <rPh sb="2" eb="3">
      <t>タ</t>
    </rPh>
    <phoneticPr fontId="26"/>
  </si>
  <si>
    <r>
      <t>・</t>
    </r>
    <r>
      <rPr>
        <sz val="7"/>
        <rFont val="Times New Roman"/>
        <family val="1"/>
      </rPr>
      <t xml:space="preserve">  </t>
    </r>
    <r>
      <rPr>
        <sz val="12"/>
        <rFont val="ＭＳ 明朝"/>
        <family val="1"/>
        <charset val="128"/>
      </rPr>
      <t>国民健康保険団体連合会から送付される「介護職員処遇改善加算総額のお知らせ」には、
　　　　　　　　　　　　　　　　Ａ３（独自・定率）、Ａ７（独自・定率）の加算額は記載がありません。
・各事業者において、適切に算出を行ってください。</t>
    </r>
    <phoneticPr fontId="4"/>
  </si>
  <si>
    <t>事業所名</t>
    <rPh sb="0" eb="3">
      <t>ジギョウショ</t>
    </rPh>
    <rPh sb="3" eb="4">
      <t>メイ</t>
    </rPh>
    <phoneticPr fontId="4"/>
  </si>
  <si>
    <t>※この計算シートは、区からの要望によって必要になることがあります。保管等お願いします。</t>
    <rPh sb="3" eb="5">
      <t>ケイサン</t>
    </rPh>
    <rPh sb="10" eb="11">
      <t>ク</t>
    </rPh>
    <rPh sb="14" eb="16">
      <t>ヨウボウ</t>
    </rPh>
    <rPh sb="20" eb="22">
      <t>ヒツヨウ</t>
    </rPh>
    <rPh sb="33" eb="35">
      <t>ホカン</t>
    </rPh>
    <rPh sb="35" eb="36">
      <t>トウ</t>
    </rPh>
    <rPh sb="37" eb="38">
      <t>ネガ</t>
    </rPh>
    <phoneticPr fontId="4"/>
  </si>
  <si>
    <t>時間区分</t>
    <rPh sb="0" eb="2">
      <t>ジカン</t>
    </rPh>
    <rPh sb="2" eb="4">
      <t>クブン</t>
    </rPh>
    <phoneticPr fontId="4"/>
  </si>
  <si>
    <t>―</t>
    <phoneticPr fontId="4"/>
  </si>
  <si>
    <t>７ｈ～5ｈ</t>
    <phoneticPr fontId="4"/>
  </si>
  <si>
    <t>5ｈ～3ｈ</t>
    <phoneticPr fontId="4"/>
  </si>
  <si>
    <t>3ｈ～2ｈ</t>
    <phoneticPr fontId="4"/>
  </si>
  <si>
    <t>訪問サービス1</t>
    <rPh sb="0" eb="2">
      <t>ホウモン</t>
    </rPh>
    <phoneticPr fontId="4"/>
  </si>
  <si>
    <t>訪問サービス2</t>
    <rPh sb="0" eb="2">
      <t>ホウモン</t>
    </rPh>
    <phoneticPr fontId="4"/>
  </si>
  <si>
    <t>※緑色のセルに入力してください。</t>
    <rPh sb="1" eb="3">
      <t>ミドリイロ</t>
    </rPh>
    <rPh sb="7" eb="9">
      <t>ニュウリョク</t>
    </rPh>
    <phoneticPr fontId="4"/>
  </si>
  <si>
    <t>葛飾区の総合事業における介護職員処遇改善加算等ついて</t>
    <rPh sb="0" eb="3">
      <t>カツシカク</t>
    </rPh>
    <rPh sb="4" eb="6">
      <t>ソウゴウ</t>
    </rPh>
    <rPh sb="6" eb="8">
      <t>ジギョウ</t>
    </rPh>
    <rPh sb="12" eb="14">
      <t>カイゴ</t>
    </rPh>
    <rPh sb="14" eb="16">
      <t>ショクイン</t>
    </rPh>
    <rPh sb="16" eb="18">
      <t>ショグウ</t>
    </rPh>
    <rPh sb="18" eb="20">
      <t>カイゼン</t>
    </rPh>
    <rPh sb="20" eb="22">
      <t>カサン</t>
    </rPh>
    <rPh sb="22" eb="23">
      <t>トウ</t>
    </rPh>
    <phoneticPr fontId="26"/>
  </si>
  <si>
    <t>葛飾区　介護職員処遇改善加算等見込額計算シート</t>
    <rPh sb="0" eb="3">
      <t>カツシカク</t>
    </rPh>
    <phoneticPr fontId="4"/>
  </si>
  <si>
    <r>
      <t>・</t>
    </r>
    <r>
      <rPr>
        <sz val="7"/>
        <rFont val="Times New Roman"/>
        <family val="1"/>
      </rPr>
      <t xml:space="preserve">  </t>
    </r>
    <r>
      <rPr>
        <sz val="12"/>
        <rFont val="ＭＳ 明朝"/>
        <family val="1"/>
        <charset val="128"/>
      </rPr>
      <t>算定要件等については
　　　「介護職員処遇改善加算、介護職員等特定処遇改善加算及び介護職員等ベースアップ等
　　　　支援加算に関する基本的考え方並びに事務処理手順及び様式例の提示について
　　　　　　　　　　　　　　　　　　　　　　（介護保険最新情報　</t>
    </r>
    <r>
      <rPr>
        <sz val="12"/>
        <rFont val="Times New Roman"/>
        <family val="1"/>
      </rPr>
      <t>Vol,1132</t>
    </r>
    <r>
      <rPr>
        <sz val="12"/>
        <rFont val="ＭＳ 明朝"/>
        <family val="1"/>
        <charset val="128"/>
      </rPr>
      <t>）」等をご確認ください。</t>
    </r>
    <rPh sb="120" eb="122">
      <t>カイゴ</t>
    </rPh>
    <rPh sb="122" eb="124">
      <t>ホケン</t>
    </rPh>
    <rPh sb="124" eb="126">
      <t>サイシン</t>
    </rPh>
    <rPh sb="126" eb="128">
      <t>ジョウホウ</t>
    </rPh>
    <phoneticPr fontId="4"/>
  </si>
  <si>
    <t>加算Ⅰ</t>
    <rPh sb="0" eb="2">
      <t>カサン</t>
    </rPh>
    <phoneticPr fontId="4"/>
  </si>
  <si>
    <t>加算Ⅱ</t>
    <rPh sb="0" eb="2">
      <t>カサン</t>
    </rPh>
    <phoneticPr fontId="4"/>
  </si>
  <si>
    <t>加算Ⅲ</t>
    <rPh sb="0" eb="2">
      <t>カサン</t>
    </rPh>
    <phoneticPr fontId="4"/>
  </si>
  <si>
    <t>通所サービス1</t>
    <rPh sb="0" eb="2">
      <t>ツウショ</t>
    </rPh>
    <phoneticPr fontId="4"/>
  </si>
  <si>
    <t>通所サービス2</t>
    <rPh sb="0" eb="2">
      <t>ツウショ</t>
    </rPh>
    <phoneticPr fontId="4"/>
  </si>
  <si>
    <t>通所サービス3</t>
    <rPh sb="0" eb="2">
      <t>ツウショ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</si>
</sst>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0%"/>
    <numFmt numFmtId="179" formatCode="#,##0.00_);[Red]\(#,##0.00\)"/>
    <numFmt numFmtId="180" formatCode="0.00_);[Red]\(0.00\)"/>
  </numFmts>
  <fonts count="35">
    <font>
      <sz val="11"/>
      <name val="ＭＳ Ｐゴシック"/>
      <family val="3"/>
      <charset val="128"/>
    </font>
    <font>
      <sz val="10"/>
      <color theme="1"/>
      <name val="ＭＳ Ｐゴシック"/>
      <family val="2"/>
      <charset val="128"/>
    </font>
    <font>
      <sz val="10"/>
      <color theme="1"/>
      <name val="ＭＳ Ｐゴシック"/>
      <family val="2"/>
      <charset val="128"/>
    </font>
    <font>
      <b/>
      <sz val="18"/>
      <name val="ＭＳ Ｐゴシック"/>
      <family val="3"/>
      <charset val="128"/>
    </font>
    <font>
      <sz val="6"/>
      <name val="ＭＳ Ｐゴシック"/>
      <family val="3"/>
      <charset val="128"/>
    </font>
    <font>
      <sz val="16"/>
      <name val="ＭＳ Ｐゴシック"/>
      <family val="3"/>
      <charset val="128"/>
    </font>
    <font>
      <b/>
      <sz val="11"/>
      <name val="ＭＳ Ｐゴシック"/>
      <family val="3"/>
      <charset val="128"/>
    </font>
    <font>
      <sz val="10"/>
      <name val="游ゴシック"/>
      <family val="3"/>
      <charset val="128"/>
      <scheme val="minor"/>
    </font>
    <font>
      <b/>
      <sz val="10.5"/>
      <name val="BIZ UDゴシック"/>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b/>
      <sz val="16"/>
      <color rgb="FFFF0000"/>
      <name val="ＭＳ Ｐゴシック"/>
      <family val="3"/>
      <charset val="128"/>
    </font>
    <font>
      <sz val="11"/>
      <name val="游ゴシック"/>
      <family val="3"/>
      <charset val="128"/>
      <scheme val="minor"/>
    </font>
    <font>
      <sz val="9"/>
      <name val="游ゴシック"/>
      <family val="3"/>
      <charset val="128"/>
      <scheme val="minor"/>
    </font>
    <font>
      <sz val="24"/>
      <name val="ＭＳ Ｐゴシック"/>
      <family val="3"/>
      <charset val="128"/>
    </font>
    <font>
      <sz val="12"/>
      <color theme="1"/>
      <name val="ＭＳ Ｐゴシック"/>
      <family val="3"/>
      <charset val="128"/>
    </font>
    <font>
      <b/>
      <sz val="12"/>
      <color indexed="81"/>
      <name val="ＭＳ Ｐゴシック"/>
      <family val="3"/>
      <charset val="128"/>
    </font>
    <font>
      <b/>
      <sz val="20"/>
      <name val="ＭＳ Ｐゴシック"/>
      <family val="3"/>
      <charset val="128"/>
    </font>
    <font>
      <b/>
      <sz val="20"/>
      <color rgb="FFFF0000"/>
      <name val="ＭＳ Ｐゴシック"/>
      <family val="3"/>
      <charset val="128"/>
    </font>
    <font>
      <sz val="12"/>
      <name val="ＭＳ Ｐゴシック"/>
      <family val="3"/>
      <charset val="128"/>
    </font>
    <font>
      <b/>
      <sz val="12"/>
      <name val="ＭＳ Ｐゴシック"/>
      <family val="3"/>
      <charset val="128"/>
    </font>
    <font>
      <sz val="12"/>
      <name val="游ゴシック"/>
      <family val="3"/>
      <charset val="128"/>
      <scheme val="minor"/>
    </font>
    <font>
      <b/>
      <sz val="12"/>
      <name val="BIZ UDゴシック"/>
      <family val="3"/>
      <charset val="128"/>
    </font>
    <font>
      <b/>
      <sz val="24"/>
      <name val="ＭＳ Ｐゴシック"/>
      <family val="3"/>
      <charset val="128"/>
    </font>
    <font>
      <b/>
      <sz val="14"/>
      <color theme="1"/>
      <name val="ＭＳ Ｐゴシック"/>
      <family val="3"/>
      <charset val="128"/>
    </font>
    <font>
      <sz val="6"/>
      <name val="ＭＳ Ｐゴシック"/>
      <family val="2"/>
      <charset val="128"/>
    </font>
    <font>
      <sz val="14"/>
      <color theme="1"/>
      <name val="ＭＳ Ｐゴシック"/>
      <family val="2"/>
      <charset val="128"/>
    </font>
    <font>
      <sz val="14"/>
      <color theme="1"/>
      <name val="ＭＳ Ｐゴシック"/>
      <family val="3"/>
      <charset val="128"/>
    </font>
    <font>
      <sz val="12"/>
      <color theme="1"/>
      <name val="ＭＳ Ｐゴシック"/>
      <family val="2"/>
      <charset val="128"/>
    </font>
    <font>
      <sz val="7"/>
      <name val="Times New Roman"/>
      <family val="1"/>
    </font>
    <font>
      <sz val="12"/>
      <name val="Times New Roman"/>
      <family val="1"/>
    </font>
    <font>
      <b/>
      <sz val="11"/>
      <color indexed="81"/>
      <name val="MS P ゴシック"/>
      <family val="3"/>
      <charset val="128"/>
    </font>
    <font>
      <b/>
      <sz val="12"/>
      <color indexed="81"/>
      <name val="MS P ゴシック"/>
      <family val="3"/>
      <charset val="128"/>
    </font>
    <font>
      <sz val="20"/>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auto="1"/>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s>
  <cellStyleXfs count="4">
    <xf numFmtId="0" fontId="0" fillId="0" borderId="0">
      <alignment vertical="center"/>
    </xf>
    <xf numFmtId="9" fontId="9" fillId="0" borderId="0" applyFont="0" applyFill="0" applyBorder="0" applyAlignment="0" applyProtection="0">
      <alignment vertical="center"/>
    </xf>
    <xf numFmtId="0" fontId="2" fillId="0" borderId="0">
      <alignment vertical="center"/>
    </xf>
    <xf numFmtId="0" fontId="9" fillId="0" borderId="0">
      <alignment vertical="center"/>
    </xf>
  </cellStyleXfs>
  <cellXfs count="228">
    <xf numFmtId="0" fontId="0" fillId="0" borderId="0" xfId="0">
      <alignment vertical="center"/>
    </xf>
    <xf numFmtId="0" fontId="5" fillId="0" borderId="0" xfId="0" applyFont="1">
      <alignment vertical="center"/>
    </xf>
    <xf numFmtId="0" fontId="7" fillId="0" borderId="0" xfId="0" applyFont="1" applyBorder="1" applyAlignment="1">
      <alignment horizontal="center" vertical="center" wrapText="1"/>
    </xf>
    <xf numFmtId="0" fontId="0" fillId="0" borderId="0" xfId="0" applyBorder="1">
      <alignment vertical="center"/>
    </xf>
    <xf numFmtId="0" fontId="0" fillId="0" borderId="0" xfId="0" applyFill="1" applyBorder="1">
      <alignment vertical="center"/>
    </xf>
    <xf numFmtId="176" fontId="0" fillId="0" borderId="0" xfId="0" applyNumberFormat="1" applyBorder="1">
      <alignment vertical="center"/>
    </xf>
    <xf numFmtId="0" fontId="0" fillId="0" borderId="0" xfId="0" applyNumberFormat="1" applyBorder="1">
      <alignment vertical="center"/>
    </xf>
    <xf numFmtId="0" fontId="3" fillId="0" borderId="0" xfId="0" applyFont="1">
      <alignment vertical="center"/>
    </xf>
    <xf numFmtId="176" fontId="8" fillId="0" borderId="0" xfId="0" applyNumberFormat="1" applyFont="1" applyFill="1" applyBorder="1" applyAlignment="1" applyProtection="1">
      <alignment horizontal="left" vertical="top" wrapText="1"/>
    </xf>
    <xf numFmtId="0" fontId="6" fillId="0" borderId="0" xfId="0" applyFont="1" applyBorder="1" applyAlignment="1">
      <alignment vertical="center" wrapText="1"/>
    </xf>
    <xf numFmtId="177" fontId="6" fillId="0" borderId="0" xfId="0" applyNumberFormat="1" applyFont="1" applyFill="1" applyBorder="1" applyAlignment="1">
      <alignment horizontal="center" vertical="center" wrapText="1"/>
    </xf>
    <xf numFmtId="176" fontId="8" fillId="0" borderId="0" xfId="0" applyNumberFormat="1" applyFont="1" applyFill="1" applyBorder="1" applyAlignment="1" applyProtection="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right" vertical="center"/>
    </xf>
    <xf numFmtId="0" fontId="7" fillId="0" borderId="0" xfId="0" applyFont="1" applyBorder="1" applyAlignment="1">
      <alignment vertical="center"/>
    </xf>
    <xf numFmtId="0" fontId="13" fillId="0" borderId="0" xfId="0" applyFont="1">
      <alignment vertical="center"/>
    </xf>
    <xf numFmtId="0" fontId="13" fillId="0" borderId="0" xfId="0" applyFont="1" applyAlignment="1">
      <alignment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8" xfId="0" applyFont="1" applyBorder="1" applyAlignment="1">
      <alignment horizontal="center" vertical="center" wrapText="1"/>
    </xf>
    <xf numFmtId="178" fontId="7" fillId="0" borderId="19" xfId="1" applyNumberFormat="1" applyFont="1" applyBorder="1" applyAlignment="1">
      <alignment vertical="center" wrapText="1"/>
    </xf>
    <xf numFmtId="178" fontId="7" fillId="0" borderId="1" xfId="1" applyNumberFormat="1" applyFont="1" applyBorder="1" applyAlignment="1">
      <alignment vertical="center" wrapText="1"/>
    </xf>
    <xf numFmtId="178" fontId="7" fillId="0" borderId="4" xfId="1" applyNumberFormat="1" applyFont="1" applyBorder="1" applyAlignment="1">
      <alignment vertical="center" wrapText="1"/>
    </xf>
    <xf numFmtId="10" fontId="7" fillId="0" borderId="1" xfId="1" applyNumberFormat="1" applyFont="1" applyBorder="1" applyAlignment="1">
      <alignment vertical="center" wrapText="1"/>
    </xf>
    <xf numFmtId="178" fontId="7" fillId="0" borderId="18" xfId="1" applyNumberFormat="1" applyFont="1" applyBorder="1" applyAlignment="1">
      <alignment vertical="center" wrapText="1"/>
    </xf>
    <xf numFmtId="178" fontId="7" fillId="0" borderId="10" xfId="1" applyNumberFormat="1" applyFont="1" applyBorder="1" applyAlignment="1">
      <alignment vertical="center" wrapText="1"/>
    </xf>
    <xf numFmtId="178" fontId="7" fillId="0" borderId="23" xfId="1" applyNumberFormat="1" applyFont="1" applyBorder="1" applyAlignment="1">
      <alignment vertical="center" wrapText="1"/>
    </xf>
    <xf numFmtId="178" fontId="7" fillId="0" borderId="24" xfId="1" applyNumberFormat="1" applyFont="1" applyBorder="1" applyAlignment="1">
      <alignment vertical="center" wrapText="1"/>
    </xf>
    <xf numFmtId="178" fontId="7" fillId="0" borderId="28" xfId="1" applyNumberFormat="1" applyFont="1" applyBorder="1" applyAlignment="1">
      <alignment vertical="center" wrapText="1"/>
    </xf>
    <xf numFmtId="178" fontId="7" fillId="0" borderId="25" xfId="1" applyNumberFormat="1" applyFont="1" applyBorder="1" applyAlignment="1">
      <alignment vertical="center" wrapText="1"/>
    </xf>
    <xf numFmtId="178" fontId="7" fillId="0" borderId="27" xfId="1" applyNumberFormat="1" applyFont="1" applyBorder="1" applyAlignment="1">
      <alignment vertical="center" wrapText="1"/>
    </xf>
    <xf numFmtId="178" fontId="7" fillId="0" borderId="20" xfId="1" applyNumberFormat="1" applyFont="1" applyBorder="1" applyAlignment="1">
      <alignment vertical="center" wrapText="1"/>
    </xf>
    <xf numFmtId="178" fontId="7" fillId="0" borderId="21" xfId="1" applyNumberFormat="1" applyFont="1" applyBorder="1" applyAlignment="1">
      <alignment vertical="center" wrapText="1"/>
    </xf>
    <xf numFmtId="178" fontId="7" fillId="0" borderId="26" xfId="1" applyNumberFormat="1" applyFont="1" applyBorder="1" applyAlignment="1">
      <alignment vertical="center" wrapText="1"/>
    </xf>
    <xf numFmtId="10" fontId="7" fillId="0" borderId="21" xfId="1" applyNumberFormat="1" applyFont="1" applyBorder="1" applyAlignment="1">
      <alignment vertical="center" wrapText="1"/>
    </xf>
    <xf numFmtId="178" fontId="7" fillId="0" borderId="22" xfId="1" applyNumberFormat="1" applyFont="1" applyBorder="1" applyAlignment="1">
      <alignment vertical="center" wrapText="1"/>
    </xf>
    <xf numFmtId="178" fontId="7" fillId="0" borderId="26" xfId="1" applyNumberFormat="1" applyFont="1" applyFill="1" applyBorder="1" applyAlignment="1">
      <alignment vertical="center" wrapText="1"/>
    </xf>
    <xf numFmtId="178" fontId="7" fillId="0" borderId="14" xfId="1" applyNumberFormat="1" applyFont="1" applyFill="1" applyBorder="1" applyAlignment="1">
      <alignment vertical="center" wrapText="1"/>
    </xf>
    <xf numFmtId="178" fontId="7" fillId="0" borderId="22" xfId="1" applyNumberFormat="1" applyFont="1" applyFill="1" applyBorder="1" applyAlignment="1">
      <alignment vertical="center" wrapText="1"/>
    </xf>
    <xf numFmtId="10" fontId="7" fillId="0" borderId="24" xfId="1" applyNumberFormat="1" applyFont="1" applyBorder="1" applyAlignment="1">
      <alignment vertical="center" wrapText="1"/>
    </xf>
    <xf numFmtId="178" fontId="7" fillId="0" borderId="28" xfId="1" applyNumberFormat="1" applyFont="1" applyFill="1" applyBorder="1" applyAlignment="1">
      <alignment vertical="center" wrapText="1"/>
    </xf>
    <xf numFmtId="178" fontId="7" fillId="0" borderId="27" xfId="1" applyNumberFormat="1" applyFont="1" applyFill="1" applyBorder="1" applyAlignment="1">
      <alignment vertical="center" wrapText="1"/>
    </xf>
    <xf numFmtId="178" fontId="7" fillId="0" borderId="25" xfId="1" applyNumberFormat="1" applyFont="1" applyFill="1" applyBorder="1" applyAlignment="1">
      <alignment vertical="center" wrapText="1"/>
    </xf>
    <xf numFmtId="10" fontId="7" fillId="0" borderId="25" xfId="1" applyNumberFormat="1" applyFont="1" applyBorder="1" applyAlignment="1">
      <alignment vertical="center" wrapText="1"/>
    </xf>
    <xf numFmtId="0" fontId="14" fillId="0" borderId="35" xfId="0" applyFont="1" applyBorder="1" applyAlignment="1">
      <alignment horizontal="center" vertical="center"/>
    </xf>
    <xf numFmtId="0" fontId="7" fillId="0" borderId="33" xfId="0" applyFont="1" applyBorder="1" applyAlignment="1">
      <alignment vertical="center" wrapText="1"/>
    </xf>
    <xf numFmtId="0" fontId="7" fillId="0" borderId="10" xfId="0" applyFont="1" applyBorder="1" applyAlignment="1">
      <alignment vertical="center" wrapText="1"/>
    </xf>
    <xf numFmtId="178" fontId="7" fillId="0" borderId="36" xfId="1" applyNumberFormat="1" applyFont="1" applyBorder="1" applyAlignment="1">
      <alignment vertical="center" wrapText="1"/>
    </xf>
    <xf numFmtId="0" fontId="7" fillId="0" borderId="33" xfId="0" applyFont="1" applyBorder="1" applyAlignment="1">
      <alignment vertical="center"/>
    </xf>
    <xf numFmtId="0" fontId="7" fillId="0" borderId="34" xfId="0" applyFont="1" applyBorder="1" applyAlignment="1">
      <alignment vertical="center"/>
    </xf>
    <xf numFmtId="0" fontId="7" fillId="0" borderId="27" xfId="0" applyFont="1" applyBorder="1" applyAlignment="1">
      <alignment vertical="center" wrapText="1"/>
    </xf>
    <xf numFmtId="0" fontId="7" fillId="0" borderId="13" xfId="0" applyFont="1" applyBorder="1" applyAlignment="1">
      <alignment vertical="center"/>
    </xf>
    <xf numFmtId="0" fontId="7" fillId="0" borderId="14" xfId="0" applyFont="1" applyBorder="1" applyAlignment="1">
      <alignment vertical="center" wrapText="1"/>
    </xf>
    <xf numFmtId="178" fontId="7" fillId="0" borderId="35" xfId="1" applyNumberFormat="1" applyFont="1" applyBorder="1" applyAlignment="1">
      <alignment vertical="center" wrapText="1"/>
    </xf>
    <xf numFmtId="178" fontId="7" fillId="0" borderId="37" xfId="1" applyNumberFormat="1" applyFont="1" applyBorder="1" applyAlignment="1">
      <alignment vertical="center" wrapText="1"/>
    </xf>
    <xf numFmtId="0" fontId="0" fillId="0" borderId="0" xfId="0" applyAlignment="1">
      <alignment horizontal="center" vertical="center"/>
    </xf>
    <xf numFmtId="0" fontId="19" fillId="0" borderId="0" xfId="0" applyFont="1" applyAlignment="1">
      <alignment horizontal="left" vertical="center"/>
    </xf>
    <xf numFmtId="0" fontId="18" fillId="0" borderId="0" xfId="0" applyFont="1" applyBorder="1" applyAlignment="1">
      <alignment horizontal="left" vertical="center"/>
    </xf>
    <xf numFmtId="177" fontId="6" fillId="0" borderId="0" xfId="0" applyNumberFormat="1" applyFont="1" applyFill="1" applyBorder="1" applyAlignment="1">
      <alignment horizontal="right" vertical="center"/>
    </xf>
    <xf numFmtId="0" fontId="0" fillId="0" borderId="0" xfId="0" applyFill="1" applyAlignment="1">
      <alignment vertical="center"/>
    </xf>
    <xf numFmtId="0" fontId="6" fillId="0" borderId="0" xfId="0" applyFont="1" applyFill="1" applyBorder="1" applyAlignment="1">
      <alignment vertical="center"/>
    </xf>
    <xf numFmtId="177" fontId="6" fillId="0" borderId="0" xfId="0" applyNumberFormat="1" applyFont="1" applyFill="1" applyBorder="1" applyAlignment="1">
      <alignment vertical="center"/>
    </xf>
    <xf numFmtId="0" fontId="0" fillId="0" borderId="0" xfId="0" applyFill="1">
      <alignment vertical="center"/>
    </xf>
    <xf numFmtId="0" fontId="20" fillId="3" borderId="1" xfId="0" applyFont="1" applyFill="1" applyBorder="1" applyAlignment="1">
      <alignment horizontal="center" vertical="center"/>
    </xf>
    <xf numFmtId="0" fontId="21" fillId="3" borderId="3"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177" fontId="20" fillId="2" borderId="1" xfId="0" applyNumberFormat="1" applyFont="1" applyFill="1" applyBorder="1" applyAlignment="1" applyProtection="1">
      <alignment vertical="center"/>
      <protection locked="0"/>
    </xf>
    <xf numFmtId="177" fontId="20" fillId="0" borderId="4" xfId="0" applyNumberFormat="1" applyFont="1" applyFill="1" applyBorder="1">
      <alignment vertical="center"/>
    </xf>
    <xf numFmtId="177" fontId="20" fillId="0" borderId="1" xfId="0" applyNumberFormat="1" applyFont="1" applyFill="1" applyBorder="1">
      <alignment vertical="center"/>
    </xf>
    <xf numFmtId="177" fontId="20" fillId="2" borderId="3" xfId="0" applyNumberFormat="1" applyFont="1" applyFill="1" applyBorder="1" applyAlignment="1" applyProtection="1">
      <alignment vertical="center"/>
      <protection locked="0"/>
    </xf>
    <xf numFmtId="177" fontId="20" fillId="0" borderId="7" xfId="0" applyNumberFormat="1" applyFont="1" applyFill="1" applyBorder="1">
      <alignment vertical="center"/>
    </xf>
    <xf numFmtId="0" fontId="20" fillId="0" borderId="0" xfId="0" applyFont="1">
      <alignment vertical="center"/>
    </xf>
    <xf numFmtId="0" fontId="20" fillId="0" borderId="0" xfId="0" applyFont="1" applyAlignment="1">
      <alignment vertical="center"/>
    </xf>
    <xf numFmtId="0" fontId="21" fillId="0" borderId="8" xfId="0" applyFont="1" applyBorder="1" applyAlignment="1">
      <alignment vertical="center"/>
    </xf>
    <xf numFmtId="177" fontId="21" fillId="0" borderId="8" xfId="0" applyNumberFormat="1" applyFont="1" applyFill="1" applyBorder="1" applyAlignment="1">
      <alignment horizontal="right" vertical="center"/>
    </xf>
    <xf numFmtId="176" fontId="23" fillId="0" borderId="0" xfId="0" applyNumberFormat="1" applyFont="1" applyFill="1" applyBorder="1" applyAlignment="1" applyProtection="1">
      <alignment horizontal="left" vertical="top" wrapText="1"/>
    </xf>
    <xf numFmtId="177" fontId="21" fillId="0" borderId="0" xfId="0" applyNumberFormat="1" applyFont="1" applyBorder="1" applyAlignment="1">
      <alignment vertical="center"/>
    </xf>
    <xf numFmtId="0" fontId="21" fillId="0" borderId="8" xfId="0" applyNumberFormat="1" applyFont="1" applyFill="1" applyBorder="1" applyAlignment="1">
      <alignment horizontal="right" vertical="center"/>
    </xf>
    <xf numFmtId="0" fontId="21" fillId="0" borderId="0" xfId="0" applyNumberFormat="1" applyFont="1" applyFill="1" applyBorder="1" applyAlignment="1">
      <alignment horizontal="right" vertical="center"/>
    </xf>
    <xf numFmtId="177" fontId="21" fillId="0" borderId="0" xfId="0" applyNumberFormat="1" applyFont="1" applyFill="1" applyBorder="1" applyAlignment="1">
      <alignment horizontal="right" vertical="center"/>
    </xf>
    <xf numFmtId="177" fontId="21" fillId="0" borderId="0" xfId="0" applyNumberFormat="1" applyFont="1" applyFill="1" applyBorder="1" applyAlignment="1">
      <alignment vertical="center"/>
    </xf>
    <xf numFmtId="0" fontId="21" fillId="0" borderId="0" xfId="0" applyFont="1" applyFill="1" applyBorder="1" applyAlignment="1">
      <alignment vertical="center"/>
    </xf>
    <xf numFmtId="0" fontId="20" fillId="0" borderId="0" xfId="0" applyFont="1" applyFill="1">
      <alignment vertical="center"/>
    </xf>
    <xf numFmtId="176" fontId="20" fillId="0" borderId="4" xfId="0" applyNumberFormat="1" applyFont="1" applyFill="1" applyBorder="1" applyAlignment="1">
      <alignment vertical="center"/>
    </xf>
    <xf numFmtId="176" fontId="20" fillId="0" borderId="1" xfId="0" applyNumberFormat="1" applyFont="1" applyFill="1" applyBorder="1" applyAlignment="1">
      <alignment vertical="center"/>
    </xf>
    <xf numFmtId="176" fontId="20" fillId="2" borderId="1" xfId="0" applyNumberFormat="1" applyFont="1" applyFill="1" applyBorder="1" applyAlignment="1" applyProtection="1">
      <alignment horizontal="right" vertical="center"/>
      <protection locked="0"/>
    </xf>
    <xf numFmtId="177" fontId="20" fillId="0" borderId="1" xfId="0" applyNumberFormat="1" applyFont="1" applyBorder="1">
      <alignment vertical="center"/>
    </xf>
    <xf numFmtId="177" fontId="16" fillId="0" borderId="1" xfId="0" applyNumberFormat="1" applyFont="1" applyFill="1" applyBorder="1">
      <alignment vertical="center"/>
    </xf>
    <xf numFmtId="177" fontId="16" fillId="0" borderId="24" xfId="0" applyNumberFormat="1" applyFont="1" applyFill="1" applyBorder="1">
      <alignment vertical="center"/>
    </xf>
    <xf numFmtId="176" fontId="20" fillId="0" borderId="4" xfId="0" applyNumberFormat="1" applyFont="1" applyFill="1" applyBorder="1">
      <alignment vertical="center"/>
    </xf>
    <xf numFmtId="0" fontId="20" fillId="0" borderId="1" xfId="0" applyFont="1" applyFill="1" applyBorder="1" applyAlignment="1">
      <alignment horizontal="center" vertical="center"/>
    </xf>
    <xf numFmtId="0" fontId="21" fillId="0" borderId="0" xfId="0" applyFont="1" applyBorder="1" applyAlignment="1">
      <alignment vertical="center"/>
    </xf>
    <xf numFmtId="177" fontId="20" fillId="0" borderId="24" xfId="0" applyNumberFormat="1" applyFont="1" applyBorder="1">
      <alignment vertical="center"/>
    </xf>
    <xf numFmtId="177" fontId="21" fillId="4" borderId="9" xfId="0" applyNumberFormat="1" applyFont="1" applyFill="1" applyBorder="1" applyAlignment="1">
      <alignment vertic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0" xfId="0" applyFont="1" applyBorder="1" applyAlignment="1">
      <alignment vertical="center"/>
    </xf>
    <xf numFmtId="0" fontId="2" fillId="0" borderId="0" xfId="2">
      <alignment vertical="center"/>
    </xf>
    <xf numFmtId="0" fontId="25" fillId="0" borderId="0" xfId="2" applyFont="1" applyAlignment="1">
      <alignment horizontal="center" vertical="center"/>
    </xf>
    <xf numFmtId="0" fontId="28" fillId="0" borderId="0" xfId="2" applyFont="1" applyAlignment="1">
      <alignment horizontal="left" vertical="center" indent="3"/>
    </xf>
    <xf numFmtId="0" fontId="27" fillId="0" borderId="0" xfId="2" applyFont="1">
      <alignment vertical="center"/>
    </xf>
    <xf numFmtId="0" fontId="2" fillId="0" borderId="13" xfId="2" applyBorder="1" applyAlignment="1">
      <alignment horizontal="center" vertical="center"/>
    </xf>
    <xf numFmtId="0" fontId="2" fillId="0" borderId="22" xfId="2" applyBorder="1" applyAlignment="1">
      <alignment horizontal="center" vertical="center" wrapText="1"/>
    </xf>
    <xf numFmtId="0" fontId="2" fillId="0" borderId="20" xfId="2" applyBorder="1" applyAlignment="1">
      <alignment horizontal="center" vertical="center"/>
    </xf>
    <xf numFmtId="0" fontId="2" fillId="0" borderId="21" xfId="2" applyBorder="1" applyAlignment="1">
      <alignment horizontal="center" vertical="center"/>
    </xf>
    <xf numFmtId="0" fontId="2" fillId="0" borderId="19" xfId="2" applyBorder="1">
      <alignment vertical="center"/>
    </xf>
    <xf numFmtId="0" fontId="2" fillId="0" borderId="18" xfId="2" applyBorder="1" applyAlignment="1">
      <alignment horizontal="center" vertical="center"/>
    </xf>
    <xf numFmtId="0" fontId="2" fillId="0" borderId="1" xfId="2" applyBorder="1" applyAlignment="1">
      <alignment horizontal="center" vertical="center"/>
    </xf>
    <xf numFmtId="0" fontId="2" fillId="0" borderId="23" xfId="2" applyBorder="1">
      <alignment vertical="center"/>
    </xf>
    <xf numFmtId="0" fontId="2" fillId="0" borderId="25" xfId="2" applyBorder="1" applyAlignment="1">
      <alignment horizontal="center" vertical="center"/>
    </xf>
    <xf numFmtId="0" fontId="2" fillId="0" borderId="24" xfId="2" applyBorder="1" applyAlignment="1">
      <alignment horizontal="center" vertical="center"/>
    </xf>
    <xf numFmtId="0" fontId="2" fillId="0" borderId="0" xfId="2" applyBorder="1">
      <alignment vertical="center"/>
    </xf>
    <xf numFmtId="0" fontId="2" fillId="0" borderId="0" xfId="2" applyBorder="1" applyAlignment="1">
      <alignment horizontal="center" vertical="center"/>
    </xf>
    <xf numFmtId="0" fontId="2" fillId="0" borderId="0" xfId="2" applyAlignment="1">
      <alignment horizontal="center" vertical="center"/>
    </xf>
    <xf numFmtId="0" fontId="29" fillId="0" borderId="0" xfId="2" applyFont="1" applyAlignment="1">
      <alignment horizontal="left" vertical="center" indent="2"/>
    </xf>
    <xf numFmtId="0" fontId="16" fillId="0" borderId="0" xfId="2" applyFont="1">
      <alignment vertical="center"/>
    </xf>
    <xf numFmtId="0" fontId="16" fillId="0" borderId="0" xfId="2" applyFont="1" applyAlignment="1">
      <alignment horizontal="left" vertical="center" indent="2"/>
    </xf>
    <xf numFmtId="0" fontId="16" fillId="0" borderId="0" xfId="2" applyFont="1" applyAlignment="1">
      <alignment horizontal="left" vertical="center" indent="6"/>
    </xf>
    <xf numFmtId="0" fontId="10" fillId="0" borderId="0" xfId="3" applyFont="1" applyAlignment="1">
      <alignment vertical="center" wrapText="1"/>
    </xf>
    <xf numFmtId="0" fontId="20" fillId="0" borderId="12" xfId="0" applyFont="1" applyFill="1" applyBorder="1" applyAlignment="1">
      <alignment horizontal="center" vertical="center" wrapText="1"/>
    </xf>
    <xf numFmtId="0" fontId="20" fillId="0" borderId="2" xfId="0" applyFont="1" applyFill="1" applyBorder="1" applyAlignment="1">
      <alignment horizontal="center" vertical="center"/>
    </xf>
    <xf numFmtId="176" fontId="20" fillId="2" borderId="4" xfId="0" applyNumberFormat="1" applyFont="1" applyFill="1" applyBorder="1" applyAlignment="1" applyProtection="1">
      <alignment vertical="center"/>
      <protection locked="0"/>
    </xf>
    <xf numFmtId="0" fontId="20" fillId="3" borderId="3" xfId="0" applyFont="1" applyFill="1" applyBorder="1" applyAlignment="1">
      <alignment horizontal="center" vertical="center"/>
    </xf>
    <xf numFmtId="0" fontId="22" fillId="0" borderId="1" xfId="0" applyFont="1" applyFill="1" applyBorder="1" applyAlignment="1">
      <alignment horizontal="center" vertical="center" wrapText="1"/>
    </xf>
    <xf numFmtId="0" fontId="20" fillId="0" borderId="3" xfId="0" applyFont="1" applyBorder="1" applyAlignment="1">
      <alignment horizontal="center" vertical="center"/>
    </xf>
    <xf numFmtId="0" fontId="20" fillId="0" borderId="8" xfId="0" applyFont="1" applyFill="1" applyBorder="1" applyAlignment="1">
      <alignment vertical="center"/>
    </xf>
    <xf numFmtId="0" fontId="0" fillId="0" borderId="0" xfId="0"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3" xfId="0" applyFont="1" applyFill="1" applyBorder="1" applyAlignment="1">
      <alignment horizontal="center" vertical="center" wrapText="1"/>
    </xf>
    <xf numFmtId="0" fontId="25" fillId="0" borderId="0" xfId="2" applyFont="1" applyAlignment="1">
      <alignment horizontal="left" vertical="center" indent="10"/>
    </xf>
    <xf numFmtId="0" fontId="27" fillId="0" borderId="0" xfId="2" applyFont="1" applyAlignment="1">
      <alignment horizontal="left" vertical="center" indent="3"/>
    </xf>
    <xf numFmtId="0" fontId="28" fillId="0" borderId="0" xfId="2" applyFont="1" applyAlignment="1">
      <alignment horizontal="left" vertical="center" indent="3"/>
    </xf>
    <xf numFmtId="0" fontId="16" fillId="0" borderId="0" xfId="2" applyFont="1" applyAlignment="1">
      <alignment horizontal="center" vertical="center"/>
    </xf>
    <xf numFmtId="0" fontId="10" fillId="0" borderId="0" xfId="3" applyFont="1" applyAlignment="1">
      <alignment horizontal="left" vertical="center" wrapText="1"/>
    </xf>
    <xf numFmtId="0" fontId="15" fillId="0" borderId="0" xfId="0" applyFont="1" applyAlignment="1">
      <alignment horizontal="center" vertical="center"/>
    </xf>
    <xf numFmtId="0" fontId="20" fillId="2" borderId="8" xfId="0" applyFont="1" applyFill="1" applyBorder="1" applyAlignment="1" applyProtection="1">
      <alignment vertical="center"/>
      <protection locked="0"/>
    </xf>
    <xf numFmtId="0" fontId="20" fillId="2" borderId="11" xfId="0" applyFont="1" applyFill="1" applyBorder="1" applyAlignment="1" applyProtection="1">
      <alignment vertical="center"/>
      <protection locked="0"/>
    </xf>
    <xf numFmtId="0" fontId="20" fillId="0" borderId="8" xfId="0" applyFont="1" applyBorder="1" applyAlignment="1">
      <alignment vertical="center"/>
    </xf>
    <xf numFmtId="0" fontId="20" fillId="0" borderId="11" xfId="0" applyFont="1" applyBorder="1" applyAlignment="1">
      <alignment vertical="center"/>
    </xf>
    <xf numFmtId="0" fontId="20" fillId="0" borderId="7" xfId="0" applyFont="1" applyBorder="1" applyAlignment="1">
      <alignment vertical="center"/>
    </xf>
    <xf numFmtId="0" fontId="20" fillId="0" borderId="39"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6" fillId="0" borderId="7" xfId="0" applyFont="1" applyFill="1" applyBorder="1" applyAlignment="1">
      <alignment vertical="center"/>
    </xf>
    <xf numFmtId="0" fontId="20" fillId="0" borderId="38" xfId="0" applyFont="1" applyBorder="1" applyAlignment="1">
      <alignment vertical="center"/>
    </xf>
    <xf numFmtId="0" fontId="34" fillId="2" borderId="0" xfId="0" applyFont="1" applyFill="1" applyBorder="1" applyAlignment="1" applyProtection="1">
      <alignment horizontal="center" vertical="center" wrapText="1"/>
      <protection locked="0"/>
    </xf>
    <xf numFmtId="0" fontId="34" fillId="2" borderId="40" xfId="0" applyFont="1" applyFill="1" applyBorder="1" applyAlignment="1" applyProtection="1">
      <alignment horizontal="center" vertical="center" wrapText="1"/>
      <protection locked="0"/>
    </xf>
    <xf numFmtId="0" fontId="16" fillId="0" borderId="8" xfId="0" applyFont="1" applyFill="1" applyBorder="1" applyAlignment="1">
      <alignment vertical="center"/>
    </xf>
    <xf numFmtId="0" fontId="20" fillId="0" borderId="0" xfId="0" applyFont="1" applyAlignment="1">
      <alignment vertical="center"/>
    </xf>
    <xf numFmtId="0" fontId="16" fillId="0" borderId="8" xfId="0" applyFont="1" applyFill="1" applyBorder="1" applyAlignment="1">
      <alignment horizontal="center" vertical="center"/>
    </xf>
    <xf numFmtId="0" fontId="20" fillId="0" borderId="0" xfId="0" applyFont="1" applyAlignment="1">
      <alignment horizontal="center" vertical="center"/>
    </xf>
    <xf numFmtId="0" fontId="20" fillId="0" borderId="11" xfId="0" applyFont="1" applyBorder="1" applyAlignment="1">
      <alignment horizontal="center" vertical="center"/>
    </xf>
    <xf numFmtId="0" fontId="16" fillId="2" borderId="8" xfId="0" applyFont="1" applyFill="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3" xfId="0" applyFont="1" applyFill="1" applyBorder="1" applyAlignment="1">
      <alignment horizontal="center" vertical="center" wrapText="1"/>
    </xf>
    <xf numFmtId="0" fontId="20" fillId="0" borderId="6" xfId="0" applyFont="1" applyBorder="1" applyAlignment="1">
      <alignment horizontal="center" vertical="center"/>
    </xf>
    <xf numFmtId="0" fontId="21" fillId="3" borderId="2"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180" fontId="20" fillId="2" borderId="3" xfId="0" applyNumberFormat="1" applyFont="1" applyFill="1" applyBorder="1" applyAlignment="1" applyProtection="1">
      <alignment vertical="center"/>
      <protection locked="0"/>
    </xf>
    <xf numFmtId="0" fontId="20" fillId="2" borderId="5" xfId="0" applyFont="1" applyFill="1" applyBorder="1" applyAlignment="1" applyProtection="1">
      <alignment vertical="center"/>
      <protection locked="0"/>
    </xf>
    <xf numFmtId="0" fontId="20" fillId="2" borderId="6" xfId="0" applyFont="1" applyFill="1" applyBorder="1" applyAlignment="1" applyProtection="1">
      <alignment vertical="center"/>
      <protection locked="0"/>
    </xf>
    <xf numFmtId="0" fontId="20" fillId="0" borderId="3" xfId="0" applyNumberFormat="1" applyFont="1" applyFill="1" applyBorder="1" applyAlignment="1">
      <alignment horizontal="center" vertical="center" wrapText="1"/>
    </xf>
    <xf numFmtId="0" fontId="20" fillId="0" borderId="5" xfId="0" applyNumberFormat="1" applyFont="1" applyBorder="1" applyAlignment="1">
      <alignment horizontal="center" vertical="center"/>
    </xf>
    <xf numFmtId="0" fontId="20" fillId="0" borderId="6" xfId="0" applyNumberFormat="1" applyFont="1" applyBorder="1" applyAlignment="1">
      <alignment horizontal="center" vertical="center"/>
    </xf>
    <xf numFmtId="0" fontId="20" fillId="0" borderId="12" xfId="0" applyFont="1" applyBorder="1" applyAlignment="1">
      <alignment vertical="center"/>
    </xf>
    <xf numFmtId="0" fontId="20" fillId="0" borderId="17" xfId="0" applyFont="1" applyBorder="1" applyAlignment="1">
      <alignment vertical="center"/>
    </xf>
    <xf numFmtId="179" fontId="20" fillId="2" borderId="3" xfId="0" applyNumberFormat="1"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0" borderId="6" xfId="0" applyNumberFormat="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Border="1" applyAlignment="1">
      <alignment horizontal="center" vertical="center"/>
    </xf>
    <xf numFmtId="0" fontId="16" fillId="0" borderId="8" xfId="0" applyFont="1" applyFill="1" applyBorder="1" applyAlignment="1" applyProtection="1">
      <alignment vertical="center"/>
      <protection locked="0"/>
    </xf>
    <xf numFmtId="179" fontId="20" fillId="2" borderId="5" xfId="0" applyNumberFormat="1" applyFont="1" applyFill="1" applyBorder="1" applyAlignment="1" applyProtection="1">
      <alignment vertical="center"/>
      <protection locked="0"/>
    </xf>
    <xf numFmtId="179" fontId="20" fillId="2" borderId="6" xfId="0" applyNumberFormat="1" applyFont="1" applyFill="1" applyBorder="1" applyAlignment="1" applyProtection="1">
      <alignment vertical="center"/>
      <protection locked="0"/>
    </xf>
    <xf numFmtId="0" fontId="16" fillId="0" borderId="12" xfId="0" applyFont="1" applyFill="1" applyBorder="1" applyAlignment="1">
      <alignment vertical="center"/>
    </xf>
    <xf numFmtId="0" fontId="20" fillId="0" borderId="16" xfId="0" applyFont="1" applyBorder="1" applyAlignment="1">
      <alignment vertical="center"/>
    </xf>
    <xf numFmtId="0" fontId="20" fillId="2" borderId="0" xfId="0" applyFont="1" applyFill="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24" fillId="0" borderId="0" xfId="0" applyFont="1" applyAlignment="1">
      <alignment horizontal="center" vertical="center"/>
    </xf>
    <xf numFmtId="0" fontId="20" fillId="2" borderId="0" xfId="0" applyFont="1" applyFill="1" applyBorder="1" applyAlignment="1" applyProtection="1">
      <alignment vertical="center"/>
      <protection locked="0"/>
    </xf>
    <xf numFmtId="0" fontId="20" fillId="0" borderId="0" xfId="0" applyFont="1" applyBorder="1" applyAlignment="1">
      <alignment vertical="center"/>
    </xf>
    <xf numFmtId="0" fontId="0" fillId="2" borderId="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0" borderId="0" xfId="0" applyBorder="1" applyAlignment="1">
      <alignment vertical="center"/>
    </xf>
    <xf numFmtId="0" fontId="0" fillId="0" borderId="11" xfId="0" applyBorder="1" applyAlignment="1">
      <alignment vertical="center"/>
    </xf>
    <xf numFmtId="9" fontId="20" fillId="0" borderId="3" xfId="0" applyNumberFormat="1" applyFont="1" applyFill="1" applyBorder="1" applyAlignment="1">
      <alignment horizontal="center" vertical="center" wrapText="1"/>
    </xf>
    <xf numFmtId="9" fontId="20" fillId="0" borderId="5" xfId="0" applyNumberFormat="1" applyFont="1" applyFill="1" applyBorder="1" applyAlignment="1">
      <alignment horizontal="center" vertical="center" wrapText="1"/>
    </xf>
    <xf numFmtId="0" fontId="0" fillId="0" borderId="6" xfId="0" applyBorder="1" applyAlignment="1">
      <alignment horizontal="center" vertical="center"/>
    </xf>
    <xf numFmtId="0" fontId="20" fillId="0" borderId="6" xfId="0" applyFont="1" applyFill="1" applyBorder="1" applyAlignment="1">
      <alignment horizontal="center" vertical="center"/>
    </xf>
    <xf numFmtId="0" fontId="20" fillId="0" borderId="3" xfId="0" applyFont="1" applyBorder="1" applyAlignment="1">
      <alignment horizontal="center" vertical="center"/>
    </xf>
    <xf numFmtId="0" fontId="20" fillId="0" borderId="1"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5" xfId="0" applyFont="1" applyFill="1" applyBorder="1" applyAlignment="1">
      <alignment horizontal="center" vertical="center" wrapText="1"/>
    </xf>
    <xf numFmtId="0" fontId="15" fillId="0" borderId="0" xfId="0" applyFont="1" applyAlignment="1">
      <alignment horizontal="left" vertical="center" indent="1"/>
    </xf>
    <xf numFmtId="0" fontId="7" fillId="0" borderId="33" xfId="0" applyFont="1" applyBorder="1" applyAlignment="1">
      <alignment horizontal="left" vertical="center" wrapText="1"/>
    </xf>
    <xf numFmtId="0" fontId="7" fillId="0" borderId="10" xfId="0" applyFont="1" applyBorder="1" applyAlignment="1">
      <alignment horizontal="left" vertical="center" wrapText="1"/>
    </xf>
    <xf numFmtId="0" fontId="7" fillId="0" borderId="34" xfId="0" applyFont="1" applyBorder="1" applyAlignment="1">
      <alignment horizontal="left" vertical="center" wrapText="1"/>
    </xf>
    <xf numFmtId="0" fontId="7" fillId="0" borderId="27"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1" xfId="2" applyFont="1" applyBorder="1" applyAlignment="1">
      <alignment horizontal="center" vertical="center"/>
    </xf>
    <xf numFmtId="0" fontId="1" fillId="0" borderId="24" xfId="2" applyFont="1" applyBorder="1" applyAlignment="1">
      <alignment horizontal="center" vertical="center"/>
    </xf>
  </cellXfs>
  <cellStyles count="4">
    <cellStyle name="パーセント" xfId="1" builtinId="5"/>
    <cellStyle name="標準" xfId="0" builtinId="0"/>
    <cellStyle name="標準 2" xfId="2"/>
    <cellStyle name="標準 3 4" xfId="3"/>
  </cellStyles>
  <dxfs count="0"/>
  <tableStyles count="0" defaultTableStyle="TableStyleMedium2" defaultPivotStyle="PivotStyleLight16"/>
  <colors>
    <mruColors>
      <color rgb="FFCC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V2FSSH01\Redirect$\06884954\Desktop\&#30906;&#35469;&#26360;&#39006;.kimu&#174;\01&#12288;&#12510;&#12491;&#12517;&#12450;&#12523;\02&#12288;&#12503;&#12524;&#12476;&#12531;&#36039;&#26009;\&#32232;&#38598;&#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実績_一旦完成"/>
      <sheetName val="リストコード"/>
      <sheetName val="区外事業所担当一覧"/>
      <sheetName val="【葛飾区】チェックシート"/>
      <sheetName val="単位数(処遇・特定・ベースアップ加算)"/>
      <sheetName val="地域区分の単価"/>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5"/>
  <sheetViews>
    <sheetView view="pageBreakPreview" topLeftCell="F13" zoomScaleNormal="100" zoomScaleSheetLayoutView="100" workbookViewId="0">
      <selection activeCell="H19" sqref="H19"/>
    </sheetView>
  </sheetViews>
  <sheetFormatPr defaultRowHeight="12"/>
  <cols>
    <col min="1" max="2" width="3.125" style="101" customWidth="1"/>
    <col min="3" max="3" width="32.375" style="101" customWidth="1"/>
    <col min="4" max="4" width="12" style="101" customWidth="1"/>
    <col min="5" max="5" width="5" style="101" customWidth="1"/>
    <col min="6" max="6" width="33.25" style="101" customWidth="1"/>
    <col min="7" max="7" width="9" style="101"/>
    <col min="8" max="8" width="12" style="101" customWidth="1"/>
    <col min="9" max="9" width="5.125" style="101" customWidth="1"/>
    <col min="10" max="16384" width="9" style="101"/>
  </cols>
  <sheetData>
    <row r="2" spans="2:9" ht="12" customHeight="1">
      <c r="C2" s="134" t="s">
        <v>185</v>
      </c>
      <c r="D2" s="134"/>
      <c r="E2" s="134"/>
      <c r="F2" s="134"/>
      <c r="G2" s="134"/>
      <c r="H2" s="134"/>
      <c r="I2" s="134"/>
    </row>
    <row r="3" spans="2:9" ht="12" customHeight="1">
      <c r="C3" s="134"/>
      <c r="D3" s="134"/>
      <c r="E3" s="134"/>
      <c r="F3" s="134"/>
      <c r="G3" s="134"/>
      <c r="H3" s="134"/>
      <c r="I3" s="134"/>
    </row>
    <row r="4" spans="2:9" ht="12" customHeight="1">
      <c r="C4" s="102"/>
      <c r="D4" s="102"/>
      <c r="E4" s="102"/>
      <c r="F4" s="102"/>
      <c r="G4" s="102"/>
      <c r="H4" s="102"/>
      <c r="I4" s="102"/>
    </row>
    <row r="5" spans="2:9">
      <c r="C5" s="135" t="s">
        <v>124</v>
      </c>
      <c r="D5" s="136"/>
      <c r="E5" s="136"/>
      <c r="F5" s="136"/>
      <c r="G5" s="136"/>
      <c r="H5" s="136"/>
      <c r="I5" s="136"/>
    </row>
    <row r="6" spans="2:9">
      <c r="C6" s="136"/>
      <c r="D6" s="136"/>
      <c r="E6" s="136"/>
      <c r="F6" s="136"/>
      <c r="G6" s="136"/>
      <c r="H6" s="136"/>
      <c r="I6" s="136"/>
    </row>
    <row r="7" spans="2:9" ht="9.75" customHeight="1">
      <c r="C7" s="103"/>
      <c r="D7" s="103"/>
      <c r="E7" s="103"/>
      <c r="F7" s="103"/>
      <c r="G7" s="103"/>
      <c r="H7" s="103"/>
      <c r="I7" s="103"/>
    </row>
    <row r="8" spans="2:9" ht="17.25">
      <c r="B8" s="104">
        <v>1</v>
      </c>
      <c r="C8" s="104" t="s">
        <v>125</v>
      </c>
    </row>
    <row r="9" spans="2:9" ht="17.25">
      <c r="B9" s="104"/>
      <c r="C9" s="104" t="s">
        <v>126</v>
      </c>
      <c r="F9" s="104" t="s">
        <v>127</v>
      </c>
    </row>
    <row r="11" spans="2:9" ht="18" thickBot="1">
      <c r="C11" s="104" t="s">
        <v>128</v>
      </c>
    </row>
    <row r="12" spans="2:9" ht="24.75" customHeight="1">
      <c r="C12" s="105" t="s">
        <v>1</v>
      </c>
      <c r="D12" s="106" t="s">
        <v>129</v>
      </c>
      <c r="F12" s="107" t="s">
        <v>1</v>
      </c>
      <c r="G12" s="108" t="s">
        <v>130</v>
      </c>
      <c r="H12" s="106" t="s">
        <v>129</v>
      </c>
    </row>
    <row r="13" spans="2:9" ht="20.100000000000001" customHeight="1">
      <c r="C13" s="109" t="s">
        <v>131</v>
      </c>
      <c r="D13" s="110">
        <v>161</v>
      </c>
      <c r="F13" s="109" t="s">
        <v>132</v>
      </c>
      <c r="G13" s="111" t="s">
        <v>133</v>
      </c>
      <c r="H13" s="110">
        <v>99</v>
      </c>
    </row>
    <row r="14" spans="2:9" ht="20.100000000000001" customHeight="1">
      <c r="C14" s="109" t="s">
        <v>134</v>
      </c>
      <c r="D14" s="110">
        <v>161</v>
      </c>
      <c r="F14" s="109" t="s">
        <v>135</v>
      </c>
      <c r="G14" s="226" t="s">
        <v>140</v>
      </c>
      <c r="H14" s="110">
        <v>79</v>
      </c>
    </row>
    <row r="15" spans="2:9" ht="20.100000000000001" customHeight="1">
      <c r="C15" s="109" t="s">
        <v>136</v>
      </c>
      <c r="D15" s="110">
        <v>118</v>
      </c>
      <c r="F15" s="109" t="s">
        <v>137</v>
      </c>
      <c r="G15" s="226" t="s">
        <v>146</v>
      </c>
      <c r="H15" s="110">
        <v>69</v>
      </c>
    </row>
    <row r="16" spans="2:9" ht="20.100000000000001" customHeight="1">
      <c r="C16" s="109" t="s">
        <v>138</v>
      </c>
      <c r="D16" s="110">
        <v>118</v>
      </c>
      <c r="F16" s="109" t="s">
        <v>139</v>
      </c>
      <c r="G16" s="226" t="s">
        <v>133</v>
      </c>
      <c r="H16" s="110">
        <v>72</v>
      </c>
    </row>
    <row r="17" spans="3:8" ht="20.100000000000001" customHeight="1">
      <c r="C17" s="109" t="s">
        <v>141</v>
      </c>
      <c r="D17" s="110">
        <v>65</v>
      </c>
      <c r="F17" s="109" t="s">
        <v>142</v>
      </c>
      <c r="G17" s="111" t="s">
        <v>140</v>
      </c>
      <c r="H17" s="110">
        <v>58</v>
      </c>
    </row>
    <row r="18" spans="3:8" ht="20.100000000000001" customHeight="1" thickBot="1">
      <c r="C18" s="112" t="s">
        <v>143</v>
      </c>
      <c r="D18" s="113">
        <v>65</v>
      </c>
      <c r="F18" s="109" t="s">
        <v>144</v>
      </c>
      <c r="G18" s="226" t="s">
        <v>146</v>
      </c>
      <c r="H18" s="110">
        <v>50</v>
      </c>
    </row>
    <row r="19" spans="3:8" ht="20.100000000000001" customHeight="1">
      <c r="F19" s="109" t="s">
        <v>145</v>
      </c>
      <c r="G19" s="226" t="s">
        <v>133</v>
      </c>
      <c r="H19" s="110">
        <v>39</v>
      </c>
    </row>
    <row r="20" spans="3:8" ht="20.100000000000001" customHeight="1">
      <c r="F20" s="109" t="s">
        <v>147</v>
      </c>
      <c r="G20" s="226" t="s">
        <v>140</v>
      </c>
      <c r="H20" s="110">
        <v>31</v>
      </c>
    </row>
    <row r="21" spans="3:8" ht="20.100000000000001" customHeight="1" thickBot="1">
      <c r="F21" s="112" t="s">
        <v>148</v>
      </c>
      <c r="G21" s="114" t="s">
        <v>146</v>
      </c>
      <c r="H21" s="113">
        <v>27</v>
      </c>
    </row>
    <row r="22" spans="3:8" ht="12" customHeight="1">
      <c r="F22" s="115"/>
      <c r="G22" s="116"/>
      <c r="H22" s="116"/>
    </row>
    <row r="23" spans="3:8" ht="20.100000000000001" customHeight="1" thickBot="1">
      <c r="C23" s="104" t="s">
        <v>149</v>
      </c>
      <c r="G23" s="117"/>
    </row>
    <row r="24" spans="3:8" ht="33.75" customHeight="1">
      <c r="C24" s="105" t="s">
        <v>150</v>
      </c>
      <c r="D24" s="106" t="s">
        <v>129</v>
      </c>
      <c r="F24" s="107" t="s">
        <v>1</v>
      </c>
      <c r="G24" s="108" t="s">
        <v>130</v>
      </c>
      <c r="H24" s="106" t="s">
        <v>129</v>
      </c>
    </row>
    <row r="25" spans="3:8" ht="20.100000000000001" customHeight="1">
      <c r="C25" s="109" t="s">
        <v>151</v>
      </c>
      <c r="D25" s="110">
        <v>74</v>
      </c>
      <c r="F25" s="109" t="s">
        <v>152</v>
      </c>
      <c r="G25" s="111" t="s">
        <v>133</v>
      </c>
      <c r="H25" s="110">
        <v>20</v>
      </c>
    </row>
    <row r="26" spans="3:8" ht="20.100000000000001" customHeight="1">
      <c r="C26" s="109" t="s">
        <v>153</v>
      </c>
      <c r="D26" s="110">
        <v>74</v>
      </c>
      <c r="F26" s="109" t="s">
        <v>154</v>
      </c>
      <c r="G26" s="226" t="s">
        <v>140</v>
      </c>
      <c r="H26" s="110">
        <v>16</v>
      </c>
    </row>
    <row r="27" spans="3:8" ht="20.100000000000001" customHeight="1">
      <c r="C27" s="109" t="s">
        <v>155</v>
      </c>
      <c r="D27" s="110">
        <v>50</v>
      </c>
      <c r="F27" s="109" t="s">
        <v>156</v>
      </c>
      <c r="G27" s="226" t="s">
        <v>146</v>
      </c>
      <c r="H27" s="110">
        <v>14</v>
      </c>
    </row>
    <row r="28" spans="3:8" ht="20.100000000000001" customHeight="1" thickBot="1">
      <c r="C28" s="112" t="s">
        <v>157</v>
      </c>
      <c r="D28" s="113">
        <v>50</v>
      </c>
      <c r="F28" s="109" t="s">
        <v>158</v>
      </c>
      <c r="G28" s="226" t="s">
        <v>133</v>
      </c>
      <c r="H28" s="110">
        <v>17</v>
      </c>
    </row>
    <row r="29" spans="3:8" ht="20.100000000000001" customHeight="1">
      <c r="F29" s="109" t="s">
        <v>159</v>
      </c>
      <c r="G29" s="111" t="s">
        <v>140</v>
      </c>
      <c r="H29" s="110">
        <v>13</v>
      </c>
    </row>
    <row r="30" spans="3:8" ht="20.100000000000001" customHeight="1" thickBot="1">
      <c r="F30" s="112" t="s">
        <v>160</v>
      </c>
      <c r="G30" s="227" t="s">
        <v>146</v>
      </c>
      <c r="H30" s="113">
        <v>12</v>
      </c>
    </row>
    <row r="31" spans="3:8" ht="12" customHeight="1">
      <c r="F31" s="115"/>
      <c r="G31" s="116"/>
      <c r="H31" s="116"/>
    </row>
    <row r="32" spans="3:8" ht="20.100000000000001" customHeight="1" thickBot="1">
      <c r="C32" s="104" t="s">
        <v>161</v>
      </c>
      <c r="G32" s="117"/>
    </row>
    <row r="33" spans="2:11" ht="34.5" customHeight="1">
      <c r="C33" s="105" t="s">
        <v>150</v>
      </c>
      <c r="D33" s="106" t="s">
        <v>129</v>
      </c>
      <c r="F33" s="107" t="s">
        <v>1</v>
      </c>
      <c r="G33" s="108" t="s">
        <v>130</v>
      </c>
      <c r="H33" s="106" t="s">
        <v>129</v>
      </c>
    </row>
    <row r="34" spans="2:11" ht="20.100000000000001" customHeight="1">
      <c r="C34" s="109" t="s">
        <v>162</v>
      </c>
      <c r="D34" s="110">
        <v>28</v>
      </c>
      <c r="F34" s="109" t="s">
        <v>163</v>
      </c>
      <c r="G34" s="111" t="s">
        <v>133</v>
      </c>
      <c r="H34" s="110">
        <v>18</v>
      </c>
    </row>
    <row r="35" spans="2:11" ht="20.100000000000001" customHeight="1" thickBot="1">
      <c r="C35" s="112" t="s">
        <v>164</v>
      </c>
      <c r="D35" s="113">
        <v>28</v>
      </c>
      <c r="F35" s="109" t="s">
        <v>165</v>
      </c>
      <c r="G35" s="111" t="s">
        <v>140</v>
      </c>
      <c r="H35" s="110">
        <v>14</v>
      </c>
    </row>
    <row r="36" spans="2:11" ht="20.100000000000001" customHeight="1" thickBot="1">
      <c r="F36" s="112" t="s">
        <v>166</v>
      </c>
      <c r="G36" s="114" t="s">
        <v>146</v>
      </c>
      <c r="H36" s="113">
        <v>13</v>
      </c>
    </row>
    <row r="38" spans="2:11" ht="17.25">
      <c r="B38" s="104">
        <v>2</v>
      </c>
      <c r="C38" s="104" t="s">
        <v>167</v>
      </c>
    </row>
    <row r="39" spans="2:11" ht="14.25">
      <c r="C39" s="118" t="s">
        <v>168</v>
      </c>
      <c r="D39" s="119"/>
      <c r="E39" s="119"/>
      <c r="F39" s="120" t="s">
        <v>169</v>
      </c>
      <c r="G39" s="119"/>
      <c r="H39" s="119"/>
    </row>
    <row r="40" spans="2:11" ht="14.25">
      <c r="C40" s="121" t="s">
        <v>170</v>
      </c>
      <c r="D40" s="119"/>
      <c r="E40" s="119"/>
      <c r="F40" s="137" t="s">
        <v>171</v>
      </c>
      <c r="G40" s="137"/>
      <c r="H40" s="137"/>
    </row>
    <row r="41" spans="2:11" ht="14.25">
      <c r="C41" s="121" t="s">
        <v>172</v>
      </c>
      <c r="D41" s="119"/>
      <c r="E41" s="119"/>
      <c r="F41" s="137"/>
      <c r="G41" s="137"/>
      <c r="H41" s="137"/>
    </row>
    <row r="43" spans="2:11" ht="14.25" customHeight="1"/>
    <row r="44" spans="2:11">
      <c r="C44" s="101" t="s">
        <v>173</v>
      </c>
    </row>
    <row r="45" spans="2:11" ht="15" customHeight="1">
      <c r="C45" s="138" t="s">
        <v>187</v>
      </c>
      <c r="D45" s="138"/>
      <c r="E45" s="138"/>
      <c r="F45" s="138"/>
      <c r="G45" s="138"/>
      <c r="H45" s="138"/>
      <c r="I45" s="122"/>
      <c r="J45" s="122"/>
      <c r="K45" s="122"/>
    </row>
    <row r="46" spans="2:11" ht="15" customHeight="1">
      <c r="C46" s="138"/>
      <c r="D46" s="138"/>
      <c r="E46" s="138"/>
      <c r="F46" s="138"/>
      <c r="G46" s="138"/>
      <c r="H46" s="138"/>
      <c r="I46" s="122"/>
      <c r="J46" s="122"/>
      <c r="K46" s="122"/>
    </row>
    <row r="47" spans="2:11" ht="15" customHeight="1">
      <c r="C47" s="138"/>
      <c r="D47" s="138"/>
      <c r="E47" s="138"/>
      <c r="F47" s="138"/>
      <c r="G47" s="138"/>
      <c r="H47" s="138"/>
      <c r="I47" s="122"/>
      <c r="J47" s="122"/>
      <c r="K47" s="122"/>
    </row>
    <row r="48" spans="2:11" ht="15" customHeight="1">
      <c r="C48" s="138"/>
      <c r="D48" s="138"/>
      <c r="E48" s="138"/>
      <c r="F48" s="138"/>
      <c r="G48" s="138"/>
      <c r="H48" s="138"/>
      <c r="I48" s="122"/>
      <c r="J48" s="122"/>
      <c r="K48" s="122"/>
    </row>
    <row r="49" spans="3:11" ht="15" customHeight="1">
      <c r="C49" s="138"/>
      <c r="D49" s="138"/>
      <c r="E49" s="138"/>
      <c r="F49" s="138"/>
      <c r="G49" s="138"/>
      <c r="H49" s="138"/>
      <c r="I49" s="122"/>
      <c r="J49" s="122"/>
      <c r="K49" s="122"/>
    </row>
    <row r="51" spans="3:11" ht="15" customHeight="1">
      <c r="C51" s="138" t="s">
        <v>174</v>
      </c>
      <c r="D51" s="138"/>
      <c r="E51" s="138"/>
      <c r="F51" s="138"/>
      <c r="G51" s="138"/>
      <c r="H51" s="138"/>
      <c r="I51" s="122"/>
      <c r="J51" s="122"/>
      <c r="K51" s="122"/>
    </row>
    <row r="52" spans="3:11" ht="15" customHeight="1">
      <c r="C52" s="138"/>
      <c r="D52" s="138"/>
      <c r="E52" s="138"/>
      <c r="F52" s="138"/>
      <c r="G52" s="138"/>
      <c r="H52" s="138"/>
      <c r="I52" s="122"/>
      <c r="J52" s="122"/>
      <c r="K52" s="122"/>
    </row>
    <row r="53" spans="3:11" ht="15" customHeight="1">
      <c r="C53" s="138"/>
      <c r="D53" s="138"/>
      <c r="E53" s="138"/>
      <c r="F53" s="138"/>
      <c r="G53" s="138"/>
      <c r="H53" s="138"/>
      <c r="I53" s="122"/>
      <c r="J53" s="122"/>
      <c r="K53" s="122"/>
    </row>
    <row r="54" spans="3:11" ht="15" customHeight="1">
      <c r="C54" s="138"/>
      <c r="D54" s="138"/>
      <c r="E54" s="138"/>
      <c r="F54" s="138"/>
      <c r="G54" s="138"/>
      <c r="H54" s="138"/>
      <c r="I54" s="122"/>
      <c r="J54" s="122"/>
      <c r="K54" s="122"/>
    </row>
    <row r="55" spans="3:11" ht="12" customHeight="1">
      <c r="C55" s="122"/>
      <c r="D55" s="122"/>
      <c r="E55" s="122"/>
      <c r="F55" s="122"/>
      <c r="G55" s="122"/>
      <c r="H55" s="122"/>
      <c r="I55" s="122"/>
      <c r="J55" s="122"/>
      <c r="K55" s="122"/>
    </row>
  </sheetData>
  <mergeCells count="5">
    <mergeCell ref="C2:I3"/>
    <mergeCell ref="C5:I6"/>
    <mergeCell ref="F40:H41"/>
    <mergeCell ref="C45:H49"/>
    <mergeCell ref="C51:H54"/>
  </mergeCells>
  <phoneticPr fontId="4"/>
  <pageMargins left="0.7" right="0.7" top="0.75" bottom="0.75" header="0.3" footer="0.3"/>
  <pageSetup paperSize="9" scale="65" orientation="portrait" r:id="rId1"/>
  <colBreaks count="1" manualBreakCount="1">
    <brk id="9" max="57"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4"/>
  <sheetViews>
    <sheetView showGridLines="0" view="pageBreakPreview" topLeftCell="A19" zoomScale="70" zoomScaleNormal="100" zoomScaleSheetLayoutView="70" workbookViewId="0">
      <selection activeCell="K10" sqref="K10:K15"/>
    </sheetView>
  </sheetViews>
  <sheetFormatPr defaultRowHeight="13.5"/>
  <cols>
    <col min="1" max="1" width="4.625" customWidth="1"/>
    <col min="2" max="2" width="19.5" customWidth="1"/>
    <col min="3" max="3" width="15.25" bestFit="1" customWidth="1"/>
    <col min="4" max="4" width="10" bestFit="1" customWidth="1"/>
    <col min="5" max="5" width="15.75" customWidth="1"/>
    <col min="6" max="6" width="10.75" bestFit="1" customWidth="1"/>
    <col min="7" max="7" width="17.25" customWidth="1"/>
    <col min="8" max="8" width="15" customWidth="1"/>
    <col min="9" max="9" width="8" bestFit="1" customWidth="1"/>
    <col min="10" max="10" width="5" bestFit="1" customWidth="1"/>
    <col min="11" max="11" width="2.625" bestFit="1" customWidth="1"/>
    <col min="12" max="12" width="3.375" bestFit="1" customWidth="1"/>
    <col min="13" max="13" width="2.625" bestFit="1" customWidth="1"/>
    <col min="14" max="14" width="10" bestFit="1" customWidth="1"/>
    <col min="15" max="15" width="2.625" bestFit="1" customWidth="1"/>
    <col min="16" max="16" width="3.375" bestFit="1" customWidth="1"/>
    <col min="17" max="17" width="2.625" bestFit="1" customWidth="1"/>
    <col min="18" max="18" width="3.375" bestFit="1" customWidth="1"/>
    <col min="19" max="19" width="2.625" bestFit="1" customWidth="1"/>
    <col min="20" max="20" width="4" bestFit="1" customWidth="1"/>
    <col min="21" max="21" width="5.375" bestFit="1" customWidth="1"/>
    <col min="22" max="22" width="19.25" customWidth="1"/>
  </cols>
  <sheetData>
    <row r="1" spans="1:22" ht="28.5">
      <c r="A1" s="185" t="s">
        <v>186</v>
      </c>
      <c r="B1" s="139"/>
      <c r="C1" s="139"/>
      <c r="D1" s="139"/>
      <c r="E1" s="139"/>
      <c r="F1" s="139"/>
      <c r="G1" s="139"/>
      <c r="H1" s="139"/>
      <c r="I1" s="139"/>
      <c r="J1" s="139"/>
      <c r="K1" s="139"/>
      <c r="L1" s="139"/>
      <c r="M1" s="139"/>
      <c r="N1" s="139"/>
      <c r="O1" s="139"/>
      <c r="P1" s="139"/>
      <c r="Q1" s="139"/>
      <c r="R1" s="139"/>
      <c r="S1" s="139"/>
      <c r="T1" s="139"/>
      <c r="U1" s="139"/>
      <c r="V1" s="139"/>
    </row>
    <row r="2" spans="1:22" ht="28.5">
      <c r="A2" s="185" t="s">
        <v>95</v>
      </c>
      <c r="B2" s="139"/>
      <c r="C2" s="139"/>
      <c r="D2" s="139"/>
      <c r="E2" s="139"/>
      <c r="F2" s="139"/>
      <c r="G2" s="139"/>
      <c r="H2" s="139"/>
      <c r="I2" s="139"/>
      <c r="J2" s="139"/>
      <c r="K2" s="139"/>
      <c r="L2" s="139"/>
      <c r="M2" s="139"/>
      <c r="N2" s="139"/>
      <c r="O2" s="139"/>
      <c r="P2" s="139"/>
      <c r="Q2" s="139"/>
      <c r="R2" s="139"/>
      <c r="S2" s="139"/>
      <c r="T2" s="139"/>
      <c r="U2" s="139"/>
      <c r="V2" s="139"/>
    </row>
    <row r="3" spans="1:22" ht="21.75" customHeight="1">
      <c r="A3" s="12"/>
      <c r="B3" s="13"/>
      <c r="C3" s="13"/>
      <c r="D3" s="13"/>
      <c r="E3" s="13"/>
      <c r="F3" s="13"/>
      <c r="G3" s="13"/>
      <c r="H3" s="13"/>
      <c r="I3" s="13"/>
    </row>
    <row r="4" spans="1:22" ht="30" customHeight="1">
      <c r="A4" s="57" t="s">
        <v>176</v>
      </c>
      <c r="B4" s="7"/>
      <c r="E4" s="1"/>
      <c r="O4" s="139" t="s">
        <v>175</v>
      </c>
      <c r="P4" s="139"/>
      <c r="Q4" s="139"/>
      <c r="R4" s="139"/>
      <c r="S4" s="139"/>
      <c r="T4" s="139"/>
      <c r="U4" s="139"/>
    </row>
    <row r="5" spans="1:22" ht="30" customHeight="1">
      <c r="A5" s="57" t="s">
        <v>184</v>
      </c>
      <c r="B5" s="7"/>
      <c r="E5" s="1"/>
      <c r="N5" s="130"/>
      <c r="O5" s="130"/>
      <c r="P5" s="150"/>
      <c r="Q5" s="150"/>
      <c r="R5" s="150"/>
      <c r="S5" s="150"/>
      <c r="T5" s="150"/>
      <c r="U5" s="150"/>
      <c r="V5" s="150"/>
    </row>
    <row r="6" spans="1:22" ht="30" customHeight="1" thickBot="1">
      <c r="A6" s="57" t="s">
        <v>96</v>
      </c>
      <c r="B6" s="7"/>
      <c r="E6" s="1"/>
      <c r="N6" s="130"/>
      <c r="O6" s="130"/>
      <c r="P6" s="151"/>
      <c r="Q6" s="151"/>
      <c r="R6" s="151"/>
      <c r="S6" s="151"/>
      <c r="T6" s="151"/>
      <c r="U6" s="151"/>
      <c r="V6" s="151"/>
    </row>
    <row r="7" spans="1:22" ht="20.100000000000001" customHeight="1" thickTop="1">
      <c r="B7" s="7"/>
      <c r="E7" s="1"/>
      <c r="G7" s="14"/>
      <c r="H7" s="14"/>
      <c r="I7" s="14"/>
      <c r="N7" s="3"/>
      <c r="O7" s="3"/>
    </row>
    <row r="8" spans="1:22" ht="24">
      <c r="B8" s="58" t="s">
        <v>5</v>
      </c>
      <c r="C8" s="3"/>
      <c r="D8" s="2"/>
      <c r="E8" s="4"/>
      <c r="F8" s="5"/>
      <c r="G8" s="6"/>
      <c r="H8" s="6"/>
      <c r="I8" s="6"/>
    </row>
    <row r="9" spans="1:22" ht="42.75">
      <c r="B9" s="64" t="s">
        <v>0</v>
      </c>
      <c r="C9" s="64" t="s">
        <v>177</v>
      </c>
      <c r="D9" s="64" t="s">
        <v>1</v>
      </c>
      <c r="E9" s="65" t="s">
        <v>118</v>
      </c>
      <c r="F9" s="66" t="s">
        <v>6</v>
      </c>
      <c r="G9" s="67" t="s">
        <v>97</v>
      </c>
      <c r="H9" s="67" t="s">
        <v>98</v>
      </c>
      <c r="I9" s="67" t="s">
        <v>99</v>
      </c>
      <c r="J9" s="162" t="s">
        <v>107</v>
      </c>
      <c r="K9" s="163"/>
      <c r="L9" s="163"/>
      <c r="M9" s="163"/>
      <c r="N9" s="163"/>
      <c r="O9" s="163"/>
      <c r="P9" s="163"/>
      <c r="Q9" s="163"/>
      <c r="R9" s="163"/>
      <c r="S9" s="163"/>
      <c r="T9" s="163"/>
      <c r="U9" s="164"/>
      <c r="V9" s="67" t="s">
        <v>108</v>
      </c>
    </row>
    <row r="10" spans="1:22" ht="18" customHeight="1">
      <c r="B10" s="160" t="s">
        <v>182</v>
      </c>
      <c r="C10" s="160" t="s">
        <v>178</v>
      </c>
      <c r="D10" s="68" t="s">
        <v>4</v>
      </c>
      <c r="E10" s="69"/>
      <c r="F10" s="70">
        <v>161</v>
      </c>
      <c r="G10" s="71">
        <f t="shared" ref="G10:G15" si="0">ROUND(E10*F10,0)</f>
        <v>0</v>
      </c>
      <c r="H10" s="173"/>
      <c r="I10" s="168" t="s">
        <v>122</v>
      </c>
      <c r="J10" s="181" t="s">
        <v>100</v>
      </c>
      <c r="K10" s="157"/>
      <c r="L10" s="152" t="s">
        <v>101</v>
      </c>
      <c r="M10" s="157"/>
      <c r="N10" s="178" t="s">
        <v>102</v>
      </c>
      <c r="O10" s="157"/>
      <c r="P10" s="152" t="s">
        <v>101</v>
      </c>
      <c r="Q10" s="157"/>
      <c r="R10" s="152" t="s">
        <v>103</v>
      </c>
      <c r="S10" s="152" t="s">
        <v>104</v>
      </c>
      <c r="T10" s="154" t="str">
        <f>IF(K10&gt;=1,(O10*12+Q10)-(K10*12+M10)+1,"")</f>
        <v/>
      </c>
      <c r="U10" s="148" t="s">
        <v>105</v>
      </c>
      <c r="V10" s="90" t="str">
        <f t="shared" ref="V10:V15" si="1">IFERROR(ROUNDDOWN(ROUND(G10,0)*$H$10,0)*$T$10,"")</f>
        <v/>
      </c>
    </row>
    <row r="11" spans="1:22" ht="18" customHeight="1">
      <c r="B11" s="177"/>
      <c r="C11" s="177"/>
      <c r="D11" s="68" t="s">
        <v>3</v>
      </c>
      <c r="E11" s="69"/>
      <c r="F11" s="70">
        <v>118</v>
      </c>
      <c r="G11" s="71">
        <f t="shared" si="0"/>
        <v>0</v>
      </c>
      <c r="H11" s="179"/>
      <c r="I11" s="169"/>
      <c r="J11" s="182"/>
      <c r="K11" s="183"/>
      <c r="L11" s="153"/>
      <c r="M11" s="158"/>
      <c r="N11" s="153"/>
      <c r="O11" s="158"/>
      <c r="P11" s="153"/>
      <c r="Q11" s="158"/>
      <c r="R11" s="153"/>
      <c r="S11" s="153"/>
      <c r="T11" s="155"/>
      <c r="U11" s="149"/>
      <c r="V11" s="90" t="str">
        <f t="shared" si="1"/>
        <v/>
      </c>
    </row>
    <row r="12" spans="1:22" ht="18" customHeight="1">
      <c r="B12" s="161"/>
      <c r="C12" s="161"/>
      <c r="D12" s="68" t="s">
        <v>2</v>
      </c>
      <c r="E12" s="69"/>
      <c r="F12" s="70">
        <v>65</v>
      </c>
      <c r="G12" s="71">
        <f t="shared" si="0"/>
        <v>0</v>
      </c>
      <c r="H12" s="179"/>
      <c r="I12" s="169"/>
      <c r="J12" s="182"/>
      <c r="K12" s="183"/>
      <c r="L12" s="153"/>
      <c r="M12" s="158"/>
      <c r="N12" s="153"/>
      <c r="O12" s="158"/>
      <c r="P12" s="153"/>
      <c r="Q12" s="158"/>
      <c r="R12" s="153"/>
      <c r="S12" s="153"/>
      <c r="T12" s="155"/>
      <c r="U12" s="149"/>
      <c r="V12" s="90" t="str">
        <f t="shared" si="1"/>
        <v/>
      </c>
    </row>
    <row r="13" spans="1:22" ht="18" customHeight="1">
      <c r="B13" s="160" t="s">
        <v>183</v>
      </c>
      <c r="C13" s="176" t="s">
        <v>178</v>
      </c>
      <c r="D13" s="68" t="s">
        <v>4</v>
      </c>
      <c r="E13" s="69"/>
      <c r="F13" s="70">
        <v>161</v>
      </c>
      <c r="G13" s="71">
        <f t="shared" si="0"/>
        <v>0</v>
      </c>
      <c r="H13" s="179"/>
      <c r="I13" s="169"/>
      <c r="J13" s="182"/>
      <c r="K13" s="183"/>
      <c r="L13" s="153"/>
      <c r="M13" s="158"/>
      <c r="N13" s="153"/>
      <c r="O13" s="158"/>
      <c r="P13" s="153"/>
      <c r="Q13" s="158"/>
      <c r="R13" s="153"/>
      <c r="S13" s="153"/>
      <c r="T13" s="155"/>
      <c r="U13" s="149"/>
      <c r="V13" s="90" t="str">
        <f t="shared" si="1"/>
        <v/>
      </c>
    </row>
    <row r="14" spans="1:22" ht="18" customHeight="1">
      <c r="B14" s="177"/>
      <c r="C14" s="177"/>
      <c r="D14" s="68" t="s">
        <v>3</v>
      </c>
      <c r="E14" s="69"/>
      <c r="F14" s="70">
        <v>118</v>
      </c>
      <c r="G14" s="71">
        <f t="shared" si="0"/>
        <v>0</v>
      </c>
      <c r="H14" s="179"/>
      <c r="I14" s="169"/>
      <c r="J14" s="182"/>
      <c r="K14" s="183"/>
      <c r="L14" s="153"/>
      <c r="M14" s="158"/>
      <c r="N14" s="153"/>
      <c r="O14" s="158"/>
      <c r="P14" s="153"/>
      <c r="Q14" s="158"/>
      <c r="R14" s="153"/>
      <c r="S14" s="153"/>
      <c r="T14" s="155"/>
      <c r="U14" s="149"/>
      <c r="V14" s="90" t="str">
        <f t="shared" si="1"/>
        <v/>
      </c>
    </row>
    <row r="15" spans="1:22" ht="18" customHeight="1" thickBot="1">
      <c r="B15" s="161"/>
      <c r="C15" s="161"/>
      <c r="D15" s="68" t="s">
        <v>2</v>
      </c>
      <c r="E15" s="72"/>
      <c r="F15" s="73">
        <v>65</v>
      </c>
      <c r="G15" s="71">
        <f t="shared" si="0"/>
        <v>0</v>
      </c>
      <c r="H15" s="180"/>
      <c r="I15" s="170"/>
      <c r="J15" s="172"/>
      <c r="K15" s="184"/>
      <c r="L15" s="143"/>
      <c r="M15" s="159"/>
      <c r="N15" s="143"/>
      <c r="O15" s="159"/>
      <c r="P15" s="143"/>
      <c r="Q15" s="159"/>
      <c r="R15" s="143"/>
      <c r="S15" s="143"/>
      <c r="T15" s="156"/>
      <c r="U15" s="145"/>
      <c r="V15" s="91" t="str">
        <f t="shared" si="1"/>
        <v/>
      </c>
    </row>
    <row r="16" spans="1:22" ht="39.950000000000003" customHeight="1" thickBot="1">
      <c r="B16" s="74"/>
      <c r="C16" s="75"/>
      <c r="D16" s="75"/>
      <c r="E16" s="76"/>
      <c r="F16" s="77" t="s">
        <v>10</v>
      </c>
      <c r="G16" s="96">
        <f>SUM(G10:G15)</f>
        <v>0</v>
      </c>
      <c r="H16" s="76"/>
      <c r="I16" s="76"/>
      <c r="J16" s="78"/>
      <c r="K16" s="74"/>
      <c r="L16" s="74"/>
      <c r="M16" s="74"/>
      <c r="N16" s="74"/>
      <c r="O16" s="74"/>
      <c r="P16" s="74"/>
      <c r="Q16" s="74"/>
      <c r="R16" s="74"/>
      <c r="S16" s="74"/>
      <c r="T16" s="74"/>
      <c r="U16" s="77" t="s">
        <v>10</v>
      </c>
      <c r="V16" s="96">
        <f>SUM(V10:V15)</f>
        <v>0</v>
      </c>
    </row>
    <row r="17" spans="2:22" ht="39.950000000000003" customHeight="1">
      <c r="B17" s="74"/>
      <c r="C17" s="131"/>
      <c r="D17" s="131"/>
      <c r="E17" s="94"/>
      <c r="F17" s="82"/>
      <c r="G17" s="83"/>
      <c r="H17" s="94"/>
      <c r="I17" s="94"/>
      <c r="J17" s="78"/>
      <c r="K17" s="74"/>
      <c r="L17" s="74"/>
      <c r="M17" s="74"/>
      <c r="N17" s="74"/>
      <c r="O17" s="74"/>
      <c r="P17" s="74"/>
      <c r="Q17" s="74"/>
      <c r="R17" s="74"/>
      <c r="S17" s="74"/>
      <c r="T17" s="74"/>
      <c r="U17" s="82"/>
      <c r="V17" s="83"/>
    </row>
    <row r="18" spans="2:22" ht="39.950000000000003" customHeight="1">
      <c r="C18" s="60"/>
      <c r="D18" s="60"/>
      <c r="E18" s="61"/>
      <c r="F18" s="59"/>
      <c r="G18" s="62"/>
      <c r="H18" s="61"/>
      <c r="I18" s="61"/>
      <c r="J18" s="11"/>
      <c r="K18" s="63"/>
      <c r="L18" s="63"/>
      <c r="M18" s="63"/>
      <c r="N18" s="63"/>
      <c r="O18" s="63"/>
      <c r="P18" s="63"/>
      <c r="Q18" s="63"/>
      <c r="R18" s="63"/>
      <c r="S18" s="63"/>
      <c r="T18" s="63"/>
      <c r="U18" s="59"/>
      <c r="V18" s="62"/>
    </row>
    <row r="19" spans="2:22" ht="36" customHeight="1">
      <c r="E19" s="9"/>
      <c r="F19" s="10"/>
      <c r="G19" s="10"/>
      <c r="H19" s="10"/>
      <c r="I19" s="10"/>
      <c r="J19" s="8"/>
    </row>
    <row r="20" spans="2:22" ht="24" customHeight="1">
      <c r="B20" s="58" t="s">
        <v>7</v>
      </c>
      <c r="C20" s="3"/>
      <c r="D20" s="2"/>
      <c r="E20" s="4"/>
      <c r="F20" s="5"/>
    </row>
    <row r="21" spans="2:22" ht="42.75">
      <c r="B21" s="64" t="s">
        <v>0</v>
      </c>
      <c r="C21" s="64" t="s">
        <v>177</v>
      </c>
      <c r="D21" s="64" t="s">
        <v>1</v>
      </c>
      <c r="E21" s="65" t="s">
        <v>118</v>
      </c>
      <c r="F21" s="66" t="s">
        <v>6</v>
      </c>
      <c r="G21" s="67" t="s">
        <v>97</v>
      </c>
      <c r="H21" s="67" t="s">
        <v>98</v>
      </c>
      <c r="I21" s="67" t="s">
        <v>113</v>
      </c>
      <c r="J21" s="162" t="s">
        <v>112</v>
      </c>
      <c r="K21" s="163"/>
      <c r="L21" s="163"/>
      <c r="M21" s="163"/>
      <c r="N21" s="163"/>
      <c r="O21" s="163"/>
      <c r="P21" s="163"/>
      <c r="Q21" s="163"/>
      <c r="R21" s="163"/>
      <c r="S21" s="163"/>
      <c r="T21" s="163"/>
      <c r="U21" s="164"/>
      <c r="V21" s="67" t="s">
        <v>114</v>
      </c>
    </row>
    <row r="22" spans="2:22" ht="18" customHeight="1">
      <c r="B22" s="160" t="s">
        <v>182</v>
      </c>
      <c r="C22" s="160" t="s">
        <v>178</v>
      </c>
      <c r="D22" s="68" t="s">
        <v>4</v>
      </c>
      <c r="E22" s="88"/>
      <c r="F22" s="86">
        <v>74</v>
      </c>
      <c r="G22" s="87">
        <f>ROUND(E22*F22,0)</f>
        <v>0</v>
      </c>
      <c r="H22" s="165"/>
      <c r="I22" s="168" t="s">
        <v>123</v>
      </c>
      <c r="J22" s="171" t="s">
        <v>100</v>
      </c>
      <c r="K22" s="140"/>
      <c r="L22" s="142" t="s">
        <v>106</v>
      </c>
      <c r="M22" s="140"/>
      <c r="N22" s="142" t="s">
        <v>102</v>
      </c>
      <c r="O22" s="140"/>
      <c r="P22" s="142" t="s">
        <v>106</v>
      </c>
      <c r="Q22" s="140"/>
      <c r="R22" s="142" t="s">
        <v>103</v>
      </c>
      <c r="S22" s="142" t="s">
        <v>111</v>
      </c>
      <c r="T22" s="142" t="str">
        <f>IF(K22&gt;=1,(O22*12+Q22)-(K22*12+M22)+1,"")</f>
        <v/>
      </c>
      <c r="U22" s="144" t="s">
        <v>105</v>
      </c>
      <c r="V22" s="89" t="str">
        <f>IFERROR(ROUNDDOWN(ROUND(G22,0)*$H$22,0)*$T$22,"")</f>
        <v/>
      </c>
    </row>
    <row r="23" spans="2:22" ht="18" customHeight="1">
      <c r="B23" s="161"/>
      <c r="C23" s="161"/>
      <c r="D23" s="68" t="s">
        <v>3</v>
      </c>
      <c r="E23" s="88"/>
      <c r="F23" s="86">
        <v>50</v>
      </c>
      <c r="G23" s="87">
        <f>ROUND(E23*F23,0)</f>
        <v>0</v>
      </c>
      <c r="H23" s="166"/>
      <c r="I23" s="169"/>
      <c r="J23" s="182"/>
      <c r="K23" s="186"/>
      <c r="L23" s="187"/>
      <c r="M23" s="188"/>
      <c r="N23" s="190"/>
      <c r="O23" s="188"/>
      <c r="P23" s="190"/>
      <c r="Q23" s="188"/>
      <c r="R23" s="190"/>
      <c r="S23" s="190"/>
      <c r="T23" s="190"/>
      <c r="U23" s="146"/>
      <c r="V23" s="89" t="str">
        <f>IFERROR(ROUNDDOWN(ROUND(G23,0)*$H$22,0)*$T$22,"")</f>
        <v/>
      </c>
    </row>
    <row r="24" spans="2:22" ht="18" customHeight="1">
      <c r="B24" s="160" t="s">
        <v>183</v>
      </c>
      <c r="C24" s="176" t="s">
        <v>178</v>
      </c>
      <c r="D24" s="68" t="s">
        <v>4</v>
      </c>
      <c r="E24" s="88"/>
      <c r="F24" s="86">
        <v>74</v>
      </c>
      <c r="G24" s="87">
        <f>ROUND(E24*F24,0)</f>
        <v>0</v>
      </c>
      <c r="H24" s="166"/>
      <c r="I24" s="169"/>
      <c r="J24" s="182"/>
      <c r="K24" s="186"/>
      <c r="L24" s="187"/>
      <c r="M24" s="188"/>
      <c r="N24" s="190"/>
      <c r="O24" s="188"/>
      <c r="P24" s="190"/>
      <c r="Q24" s="188"/>
      <c r="R24" s="190"/>
      <c r="S24" s="190"/>
      <c r="T24" s="190"/>
      <c r="U24" s="146"/>
      <c r="V24" s="89" t="str">
        <f>IFERROR(ROUNDDOWN(ROUND(G24,0)*$H$22,0)*$T$22,"")</f>
        <v/>
      </c>
    </row>
    <row r="25" spans="2:22" ht="18" customHeight="1" thickBot="1">
      <c r="B25" s="161"/>
      <c r="C25" s="161"/>
      <c r="D25" s="68" t="s">
        <v>3</v>
      </c>
      <c r="E25" s="88"/>
      <c r="F25" s="86">
        <v>50</v>
      </c>
      <c r="G25" s="87">
        <f>ROUND(E25*F25,0)</f>
        <v>0</v>
      </c>
      <c r="H25" s="167"/>
      <c r="I25" s="170"/>
      <c r="J25" s="172"/>
      <c r="K25" s="141"/>
      <c r="L25" s="143"/>
      <c r="M25" s="189"/>
      <c r="N25" s="191"/>
      <c r="O25" s="189"/>
      <c r="P25" s="191"/>
      <c r="Q25" s="189"/>
      <c r="R25" s="191"/>
      <c r="S25" s="191"/>
      <c r="T25" s="191"/>
      <c r="U25" s="147"/>
      <c r="V25" s="89" t="str">
        <f>IFERROR(ROUNDDOWN(ROUND(G25,0)*$H$22,0)*$T$22,"")</f>
        <v/>
      </c>
    </row>
    <row r="26" spans="2:22" ht="39.950000000000003" customHeight="1" thickBot="1">
      <c r="B26" s="74"/>
      <c r="C26" s="75"/>
      <c r="D26" s="75"/>
      <c r="E26" s="79"/>
      <c r="F26" s="80" t="s">
        <v>10</v>
      </c>
      <c r="G26" s="96">
        <f>SUM(G22:G25)</f>
        <v>0</v>
      </c>
      <c r="H26" s="76"/>
      <c r="I26" s="74"/>
      <c r="J26" s="78"/>
      <c r="K26" s="74"/>
      <c r="L26" s="74"/>
      <c r="M26" s="74"/>
      <c r="N26" s="74"/>
      <c r="O26" s="74"/>
      <c r="P26" s="74"/>
      <c r="Q26" s="74"/>
      <c r="R26" s="74"/>
      <c r="S26" s="74"/>
      <c r="T26" s="74"/>
      <c r="U26" s="77" t="s">
        <v>10</v>
      </c>
      <c r="V26" s="96">
        <f>SUM(V22:V25)</f>
        <v>0</v>
      </c>
    </row>
    <row r="27" spans="2:22" ht="39.950000000000003" customHeight="1">
      <c r="B27" s="74"/>
      <c r="C27" s="75"/>
      <c r="D27" s="75"/>
      <c r="E27" s="83"/>
      <c r="F27" s="81"/>
      <c r="G27" s="83"/>
      <c r="H27" s="84"/>
      <c r="I27" s="85"/>
      <c r="J27" s="78"/>
      <c r="K27" s="85"/>
      <c r="L27" s="85"/>
      <c r="M27" s="85"/>
      <c r="N27" s="85"/>
      <c r="O27" s="85"/>
      <c r="P27" s="85"/>
      <c r="Q27" s="85"/>
      <c r="R27" s="85"/>
      <c r="S27" s="85"/>
      <c r="T27" s="85"/>
      <c r="U27" s="82"/>
      <c r="V27" s="83"/>
    </row>
    <row r="28" spans="2:22" ht="39.950000000000003" customHeight="1">
      <c r="B28" s="74"/>
      <c r="C28" s="131"/>
      <c r="D28" s="131"/>
      <c r="E28" s="83"/>
      <c r="F28" s="81"/>
      <c r="G28" s="83"/>
      <c r="H28" s="84"/>
      <c r="I28" s="85"/>
      <c r="J28" s="78"/>
      <c r="K28" s="85"/>
      <c r="L28" s="85"/>
      <c r="M28" s="85"/>
      <c r="N28" s="85"/>
      <c r="O28" s="85"/>
      <c r="P28" s="85"/>
      <c r="Q28" s="85"/>
      <c r="R28" s="85"/>
      <c r="S28" s="85"/>
      <c r="T28" s="85"/>
      <c r="U28" s="82"/>
      <c r="V28" s="83"/>
    </row>
    <row r="29" spans="2:22" ht="36" customHeight="1">
      <c r="E29" s="9"/>
      <c r="F29" s="10"/>
      <c r="G29" s="10"/>
      <c r="H29" s="10"/>
      <c r="I29" s="10"/>
      <c r="J29" s="11"/>
    </row>
    <row r="30" spans="2:22" ht="24" customHeight="1">
      <c r="B30" s="58" t="s">
        <v>11</v>
      </c>
      <c r="C30" s="3"/>
      <c r="D30" s="2"/>
      <c r="E30" s="4"/>
      <c r="F30" s="5"/>
    </row>
    <row r="31" spans="2:22" ht="42.75">
      <c r="B31" s="64" t="s">
        <v>0</v>
      </c>
      <c r="C31" s="64" t="s">
        <v>177</v>
      </c>
      <c r="D31" s="126" t="s">
        <v>1</v>
      </c>
      <c r="E31" s="65" t="s">
        <v>118</v>
      </c>
      <c r="F31" s="66" t="s">
        <v>6</v>
      </c>
      <c r="G31" s="67" t="s">
        <v>97</v>
      </c>
      <c r="H31" s="67" t="s">
        <v>98</v>
      </c>
      <c r="I31" s="67" t="s">
        <v>115</v>
      </c>
      <c r="J31" s="162" t="s">
        <v>116</v>
      </c>
      <c r="K31" s="163"/>
      <c r="L31" s="163"/>
      <c r="M31" s="163"/>
      <c r="N31" s="163"/>
      <c r="O31" s="163"/>
      <c r="P31" s="163"/>
      <c r="Q31" s="163"/>
      <c r="R31" s="163"/>
      <c r="S31" s="163"/>
      <c r="T31" s="163"/>
      <c r="U31" s="164"/>
      <c r="V31" s="67" t="s">
        <v>117</v>
      </c>
    </row>
    <row r="32" spans="2:22" ht="36" customHeight="1">
      <c r="B32" s="97" t="s">
        <v>182</v>
      </c>
      <c r="C32" s="123" t="s">
        <v>178</v>
      </c>
      <c r="D32" s="127" t="s">
        <v>4</v>
      </c>
      <c r="E32" s="125"/>
      <c r="F32" s="92">
        <v>28</v>
      </c>
      <c r="G32" s="71">
        <f>ROUND(E32*F32,0)</f>
        <v>0</v>
      </c>
      <c r="H32" s="173"/>
      <c r="I32" s="168" t="s">
        <v>122</v>
      </c>
      <c r="J32" s="171" t="s">
        <v>100</v>
      </c>
      <c r="K32" s="140"/>
      <c r="L32" s="142" t="s">
        <v>109</v>
      </c>
      <c r="M32" s="140"/>
      <c r="N32" s="142" t="s">
        <v>102</v>
      </c>
      <c r="O32" s="140"/>
      <c r="P32" s="142" t="s">
        <v>109</v>
      </c>
      <c r="Q32" s="140"/>
      <c r="R32" s="142" t="s">
        <v>103</v>
      </c>
      <c r="S32" s="142" t="s">
        <v>110</v>
      </c>
      <c r="T32" s="142" t="str">
        <f>IF(K32&gt;=1,(O32*12+Q32)-(K32*12+M32)+1,"")</f>
        <v/>
      </c>
      <c r="U32" s="144" t="s">
        <v>105</v>
      </c>
      <c r="V32" s="89" t="str">
        <f>IFERROR(ROUNDDOWN(ROUND(G32,0)*$H$32,0)*$T$32,"")</f>
        <v/>
      </c>
    </row>
    <row r="33" spans="2:22" ht="36" customHeight="1" thickBot="1">
      <c r="B33" s="98" t="s">
        <v>183</v>
      </c>
      <c r="C33" s="124" t="s">
        <v>178</v>
      </c>
      <c r="D33" s="127" t="s">
        <v>3</v>
      </c>
      <c r="E33" s="125"/>
      <c r="F33" s="92">
        <v>28</v>
      </c>
      <c r="G33" s="71">
        <f>ROUND(E33*F33,0)</f>
        <v>0</v>
      </c>
      <c r="H33" s="174"/>
      <c r="I33" s="175"/>
      <c r="J33" s="172"/>
      <c r="K33" s="141"/>
      <c r="L33" s="143"/>
      <c r="M33" s="141"/>
      <c r="N33" s="143"/>
      <c r="O33" s="141"/>
      <c r="P33" s="143"/>
      <c r="Q33" s="141"/>
      <c r="R33" s="143"/>
      <c r="S33" s="143"/>
      <c r="T33" s="143"/>
      <c r="U33" s="145"/>
      <c r="V33" s="95" t="str">
        <f>IFERROR(ROUNDDOWN(ROUND(G33,0)*$H$32,0)*$T$32,"")</f>
        <v/>
      </c>
    </row>
    <row r="34" spans="2:22" ht="39.950000000000003" customHeight="1" thickBot="1">
      <c r="B34" s="74"/>
      <c r="C34" s="75"/>
      <c r="D34" s="100"/>
      <c r="E34" s="94"/>
      <c r="F34" s="77" t="s">
        <v>10</v>
      </c>
      <c r="G34" s="96">
        <f>SUM(G32:G33)</f>
        <v>0</v>
      </c>
      <c r="H34" s="76"/>
      <c r="I34" s="74"/>
      <c r="J34" s="78"/>
      <c r="K34" s="74"/>
      <c r="L34" s="74"/>
      <c r="M34" s="74"/>
      <c r="N34" s="74"/>
      <c r="O34" s="74"/>
      <c r="P34" s="74"/>
      <c r="Q34" s="74"/>
      <c r="R34" s="74"/>
      <c r="S34" s="74"/>
      <c r="T34" s="74"/>
      <c r="U34" s="82" t="s">
        <v>10</v>
      </c>
      <c r="V34" s="96">
        <f>SUM(V32:V33)</f>
        <v>0</v>
      </c>
    </row>
  </sheetData>
  <sheetProtection sheet="1" selectLockedCells="1"/>
  <mergeCells count="57">
    <mergeCell ref="A1:V1"/>
    <mergeCell ref="A2:V2"/>
    <mergeCell ref="J22:J25"/>
    <mergeCell ref="K22:K25"/>
    <mergeCell ref="L22:L25"/>
    <mergeCell ref="M22:M25"/>
    <mergeCell ref="N22:N25"/>
    <mergeCell ref="O22:O25"/>
    <mergeCell ref="P22:P25"/>
    <mergeCell ref="Q22:Q25"/>
    <mergeCell ref="R22:R25"/>
    <mergeCell ref="S22:S25"/>
    <mergeCell ref="T22:T25"/>
    <mergeCell ref="B10:B12"/>
    <mergeCell ref="C10:C12"/>
    <mergeCell ref="J9:U9"/>
    <mergeCell ref="B13:B15"/>
    <mergeCell ref="C13:C15"/>
    <mergeCell ref="M10:M15"/>
    <mergeCell ref="N10:N15"/>
    <mergeCell ref="O10:O15"/>
    <mergeCell ref="H10:H15"/>
    <mergeCell ref="I10:I15"/>
    <mergeCell ref="J10:J15"/>
    <mergeCell ref="K10:K15"/>
    <mergeCell ref="L10:L15"/>
    <mergeCell ref="J32:J33"/>
    <mergeCell ref="K32:K33"/>
    <mergeCell ref="H32:H33"/>
    <mergeCell ref="I32:I33"/>
    <mergeCell ref="B24:B25"/>
    <mergeCell ref="C24:C25"/>
    <mergeCell ref="B22:B23"/>
    <mergeCell ref="C22:C23"/>
    <mergeCell ref="J21:U21"/>
    <mergeCell ref="J31:U31"/>
    <mergeCell ref="H22:H25"/>
    <mergeCell ref="I22:I25"/>
    <mergeCell ref="L32:L33"/>
    <mergeCell ref="M32:M33"/>
    <mergeCell ref="N32:N33"/>
    <mergeCell ref="O32:O33"/>
    <mergeCell ref="P32:P33"/>
    <mergeCell ref="O4:U4"/>
    <mergeCell ref="Q32:Q33"/>
    <mergeCell ref="R32:R33"/>
    <mergeCell ref="S32:S33"/>
    <mergeCell ref="T32:T33"/>
    <mergeCell ref="U32:U33"/>
    <mergeCell ref="U22:U25"/>
    <mergeCell ref="U10:U15"/>
    <mergeCell ref="P5:V6"/>
    <mergeCell ref="R10:R15"/>
    <mergeCell ref="S10:S15"/>
    <mergeCell ref="T10:T15"/>
    <mergeCell ref="P10:P15"/>
    <mergeCell ref="Q10:Q15"/>
  </mergeCells>
  <phoneticPr fontId="4"/>
  <dataValidations count="1">
    <dataValidation imeMode="halfAlpha" allowBlank="1" showInputMessage="1" showErrorMessage="1" sqref="O10 M10 K10 Q10"/>
  </dataValidations>
  <printOptions horizontalCentered="1"/>
  <pageMargins left="0.51181102362204722" right="0.51181102362204722" top="0.55118110236220474" bottom="0.55118110236220474" header="0.31496062992125984" footer="0.31496062992125984"/>
  <pageSetup paperSize="9" scale="38"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showGridLines="0" tabSelected="1" view="pageBreakPreview" topLeftCell="B4" zoomScale="70" zoomScaleNormal="100" zoomScaleSheetLayoutView="70" workbookViewId="0">
      <selection activeCell="H25" sqref="H25:H30"/>
    </sheetView>
  </sheetViews>
  <sheetFormatPr defaultRowHeight="13.5"/>
  <cols>
    <col min="1" max="1" width="4.625" customWidth="1"/>
    <col min="2" max="2" width="19.5" customWidth="1"/>
    <col min="3" max="3" width="15.25" bestFit="1" customWidth="1"/>
    <col min="4" max="4" width="10" bestFit="1" customWidth="1"/>
    <col min="5" max="5" width="15.75" customWidth="1"/>
    <col min="6" max="6" width="10.75" bestFit="1" customWidth="1"/>
    <col min="7" max="7" width="17.25" customWidth="1"/>
    <col min="8" max="8" width="15" customWidth="1"/>
    <col min="9" max="9" width="8" bestFit="1" customWidth="1"/>
    <col min="10" max="10" width="5" bestFit="1" customWidth="1"/>
    <col min="11" max="11" width="2.625" bestFit="1" customWidth="1"/>
    <col min="12" max="12" width="3.375" bestFit="1" customWidth="1"/>
    <col min="13" max="13" width="2.625" customWidth="1"/>
    <col min="14" max="14" width="10" bestFit="1" customWidth="1"/>
    <col min="15" max="15" width="2.625" bestFit="1" customWidth="1"/>
    <col min="16" max="16" width="3.375" bestFit="1" customWidth="1"/>
    <col min="17" max="17" width="2.625" bestFit="1" customWidth="1"/>
    <col min="18" max="18" width="3.375" bestFit="1" customWidth="1"/>
    <col min="19" max="19" width="2.625" bestFit="1" customWidth="1"/>
    <col min="20" max="20" width="4" bestFit="1" customWidth="1"/>
    <col min="21" max="21" width="5.375" bestFit="1" customWidth="1"/>
    <col min="22" max="22" width="17.25" customWidth="1"/>
  </cols>
  <sheetData>
    <row r="1" spans="1:22" ht="28.5">
      <c r="A1" s="185" t="s">
        <v>186</v>
      </c>
      <c r="B1" s="139"/>
      <c r="C1" s="139"/>
      <c r="D1" s="139"/>
      <c r="E1" s="139"/>
      <c r="F1" s="139"/>
      <c r="G1" s="139"/>
      <c r="H1" s="139"/>
      <c r="I1" s="139"/>
      <c r="J1" s="139"/>
      <c r="K1" s="139"/>
      <c r="L1" s="139"/>
      <c r="M1" s="139"/>
      <c r="N1" s="139"/>
      <c r="O1" s="139"/>
      <c r="P1" s="139"/>
      <c r="Q1" s="139"/>
      <c r="R1" s="139"/>
      <c r="S1" s="139"/>
      <c r="T1" s="139"/>
      <c r="U1" s="139"/>
      <c r="V1" s="139"/>
    </row>
    <row r="2" spans="1:22" ht="28.5">
      <c r="A2" s="185" t="s">
        <v>119</v>
      </c>
      <c r="B2" s="139"/>
      <c r="C2" s="139"/>
      <c r="D2" s="139"/>
      <c r="E2" s="139"/>
      <c r="F2" s="139"/>
      <c r="G2" s="139"/>
      <c r="H2" s="139"/>
      <c r="I2" s="139"/>
      <c r="J2" s="139"/>
      <c r="K2" s="139"/>
      <c r="L2" s="139"/>
      <c r="M2" s="139"/>
      <c r="N2" s="139"/>
      <c r="O2" s="139"/>
      <c r="P2" s="139"/>
      <c r="Q2" s="139"/>
      <c r="R2" s="139"/>
      <c r="S2" s="139"/>
      <c r="T2" s="139"/>
      <c r="U2" s="139"/>
      <c r="V2" s="139"/>
    </row>
    <row r="3" spans="1:22" ht="21.75" customHeight="1">
      <c r="A3" s="12"/>
      <c r="B3" s="56"/>
      <c r="C3" s="56"/>
      <c r="D3" s="56"/>
      <c r="E3" s="56"/>
      <c r="F3" s="56"/>
      <c r="G3" s="56"/>
      <c r="H3" s="56"/>
      <c r="I3" s="56"/>
    </row>
    <row r="4" spans="1:22" ht="30" customHeight="1">
      <c r="A4" s="57" t="s">
        <v>176</v>
      </c>
      <c r="B4" s="7"/>
      <c r="E4" s="1"/>
      <c r="O4" s="200" t="s">
        <v>175</v>
      </c>
      <c r="P4" s="200"/>
      <c r="Q4" s="200"/>
      <c r="R4" s="200"/>
      <c r="S4" s="200"/>
      <c r="T4" s="200"/>
      <c r="U4" s="200"/>
    </row>
    <row r="5" spans="1:22" ht="30" customHeight="1">
      <c r="A5" s="57" t="s">
        <v>184</v>
      </c>
      <c r="B5" s="7"/>
      <c r="E5" s="1"/>
      <c r="O5" s="150"/>
      <c r="P5" s="150"/>
      <c r="Q5" s="150"/>
      <c r="R5" s="150"/>
      <c r="S5" s="150"/>
      <c r="T5" s="150"/>
      <c r="U5" s="150"/>
      <c r="V5" s="150"/>
    </row>
    <row r="6" spans="1:22" ht="30" customHeight="1" thickBot="1">
      <c r="A6" s="57" t="s">
        <v>96</v>
      </c>
      <c r="B6" s="7"/>
      <c r="E6" s="1"/>
      <c r="O6" s="151"/>
      <c r="P6" s="151"/>
      <c r="Q6" s="151"/>
      <c r="R6" s="151"/>
      <c r="S6" s="151"/>
      <c r="T6" s="151"/>
      <c r="U6" s="151"/>
      <c r="V6" s="151"/>
    </row>
    <row r="7" spans="1:22" ht="20.100000000000001" customHeight="1" thickTop="1">
      <c r="B7" s="7"/>
      <c r="E7" s="1"/>
      <c r="G7" s="14"/>
      <c r="H7" s="14"/>
      <c r="I7" s="14"/>
    </row>
    <row r="8" spans="1:22" ht="24">
      <c r="B8" s="58" t="s">
        <v>5</v>
      </c>
      <c r="C8" s="3"/>
      <c r="D8" s="2"/>
      <c r="E8" s="4"/>
      <c r="F8" s="5"/>
      <c r="G8" s="6"/>
      <c r="H8" s="6"/>
      <c r="I8" s="6"/>
    </row>
    <row r="9" spans="1:22" ht="42.75">
      <c r="B9" s="64" t="s">
        <v>0</v>
      </c>
      <c r="C9" s="64" t="s">
        <v>177</v>
      </c>
      <c r="D9" s="64" t="s">
        <v>1</v>
      </c>
      <c r="E9" s="65" t="s">
        <v>118</v>
      </c>
      <c r="F9" s="66" t="s">
        <v>6</v>
      </c>
      <c r="G9" s="67" t="s">
        <v>97</v>
      </c>
      <c r="H9" s="67" t="s">
        <v>98</v>
      </c>
      <c r="I9" s="67" t="s">
        <v>99</v>
      </c>
      <c r="J9" s="162" t="s">
        <v>107</v>
      </c>
      <c r="K9" s="163"/>
      <c r="L9" s="163"/>
      <c r="M9" s="163"/>
      <c r="N9" s="163"/>
      <c r="O9" s="163"/>
      <c r="P9" s="163"/>
      <c r="Q9" s="163"/>
      <c r="R9" s="163"/>
      <c r="S9" s="163"/>
      <c r="T9" s="163"/>
      <c r="U9" s="164"/>
      <c r="V9" s="67" t="s">
        <v>108</v>
      </c>
    </row>
    <row r="10" spans="1:22" ht="20.100000000000001" customHeight="1">
      <c r="B10" s="176" t="s">
        <v>191</v>
      </c>
      <c r="C10" s="160" t="s">
        <v>179</v>
      </c>
      <c r="D10" s="68" t="s">
        <v>4</v>
      </c>
      <c r="E10" s="69"/>
      <c r="F10" s="70">
        <v>99</v>
      </c>
      <c r="G10" s="71">
        <f>ROUND(E10*F10,0)</f>
        <v>0</v>
      </c>
      <c r="H10" s="173"/>
      <c r="I10" s="168" t="s">
        <v>120</v>
      </c>
      <c r="J10" s="181" t="s">
        <v>100</v>
      </c>
      <c r="K10" s="157"/>
      <c r="L10" s="152" t="s">
        <v>101</v>
      </c>
      <c r="M10" s="157"/>
      <c r="N10" s="178" t="s">
        <v>102</v>
      </c>
      <c r="O10" s="157"/>
      <c r="P10" s="152" t="s">
        <v>101</v>
      </c>
      <c r="Q10" s="157"/>
      <c r="R10" s="152" t="s">
        <v>103</v>
      </c>
      <c r="S10" s="152" t="s">
        <v>104</v>
      </c>
      <c r="T10" s="154" t="str">
        <f>IF(K10&gt;=1,(O10*12+Q10)-(K10*12+M10)+1,"")</f>
        <v/>
      </c>
      <c r="U10" s="148" t="s">
        <v>105</v>
      </c>
      <c r="V10" s="90" t="str">
        <f>IFERROR(ROUNDDOWN(ROUND(G10,0)*$H$10,0)*$T$10,"")</f>
        <v/>
      </c>
    </row>
    <row r="11" spans="1:22" ht="20.100000000000001" customHeight="1">
      <c r="B11" s="198"/>
      <c r="C11" s="177"/>
      <c r="D11" s="68" t="s">
        <v>3</v>
      </c>
      <c r="E11" s="69"/>
      <c r="F11" s="70">
        <v>72</v>
      </c>
      <c r="G11" s="71">
        <f t="shared" ref="G11:G18" si="0">ROUND(E11*F11,0)</f>
        <v>0</v>
      </c>
      <c r="H11" s="179"/>
      <c r="I11" s="169"/>
      <c r="J11" s="182"/>
      <c r="K11" s="183"/>
      <c r="L11" s="153"/>
      <c r="M11" s="158"/>
      <c r="N11" s="153"/>
      <c r="O11" s="158"/>
      <c r="P11" s="153"/>
      <c r="Q11" s="158"/>
      <c r="R11" s="153"/>
      <c r="S11" s="153"/>
      <c r="T11" s="155"/>
      <c r="U11" s="149"/>
      <c r="V11" s="90" t="str">
        <f t="shared" ref="V11:V18" si="1">IFERROR(ROUNDDOWN(ROUND(G11,0)*$H$10,0)*$T$10,"")</f>
        <v/>
      </c>
    </row>
    <row r="12" spans="1:22" ht="20.100000000000001" customHeight="1">
      <c r="B12" s="195"/>
      <c r="C12" s="161"/>
      <c r="D12" s="68" t="s">
        <v>2</v>
      </c>
      <c r="E12" s="69"/>
      <c r="F12" s="70">
        <v>39</v>
      </c>
      <c r="G12" s="71">
        <f t="shared" si="0"/>
        <v>0</v>
      </c>
      <c r="H12" s="179"/>
      <c r="I12" s="169"/>
      <c r="J12" s="182"/>
      <c r="K12" s="183"/>
      <c r="L12" s="153"/>
      <c r="M12" s="158"/>
      <c r="N12" s="153"/>
      <c r="O12" s="158"/>
      <c r="P12" s="153"/>
      <c r="Q12" s="158"/>
      <c r="R12" s="153"/>
      <c r="S12" s="153"/>
      <c r="T12" s="155"/>
      <c r="U12" s="149"/>
      <c r="V12" s="90" t="str">
        <f t="shared" si="1"/>
        <v/>
      </c>
    </row>
    <row r="13" spans="1:22" ht="20.100000000000001" customHeight="1">
      <c r="B13" s="197" t="s">
        <v>192</v>
      </c>
      <c r="C13" s="196" t="s">
        <v>180</v>
      </c>
      <c r="D13" s="68" t="s">
        <v>4</v>
      </c>
      <c r="E13" s="69"/>
      <c r="F13" s="70">
        <v>79</v>
      </c>
      <c r="G13" s="71">
        <f t="shared" si="0"/>
        <v>0</v>
      </c>
      <c r="H13" s="179"/>
      <c r="I13" s="169"/>
      <c r="J13" s="182"/>
      <c r="K13" s="183"/>
      <c r="L13" s="153"/>
      <c r="M13" s="158"/>
      <c r="N13" s="153"/>
      <c r="O13" s="158"/>
      <c r="P13" s="153"/>
      <c r="Q13" s="158"/>
      <c r="R13" s="153"/>
      <c r="S13" s="153"/>
      <c r="T13" s="155"/>
      <c r="U13" s="149"/>
      <c r="V13" s="90" t="str">
        <f t="shared" si="1"/>
        <v/>
      </c>
    </row>
    <row r="14" spans="1:22" ht="20.100000000000001" customHeight="1">
      <c r="B14" s="197"/>
      <c r="C14" s="177"/>
      <c r="D14" s="68" t="s">
        <v>3</v>
      </c>
      <c r="E14" s="69"/>
      <c r="F14" s="70">
        <v>58</v>
      </c>
      <c r="G14" s="71">
        <f t="shared" si="0"/>
        <v>0</v>
      </c>
      <c r="H14" s="179"/>
      <c r="I14" s="169"/>
      <c r="J14" s="182"/>
      <c r="K14" s="183"/>
      <c r="L14" s="153"/>
      <c r="M14" s="158"/>
      <c r="N14" s="153"/>
      <c r="O14" s="158"/>
      <c r="P14" s="153"/>
      <c r="Q14" s="158"/>
      <c r="R14" s="153"/>
      <c r="S14" s="153"/>
      <c r="T14" s="155"/>
      <c r="U14" s="149"/>
      <c r="V14" s="90" t="str">
        <f t="shared" si="1"/>
        <v/>
      </c>
    </row>
    <row r="15" spans="1:22" ht="20.100000000000001" customHeight="1">
      <c r="B15" s="197"/>
      <c r="C15" s="161"/>
      <c r="D15" s="68" t="s">
        <v>2</v>
      </c>
      <c r="E15" s="69"/>
      <c r="F15" s="70">
        <v>31</v>
      </c>
      <c r="G15" s="71">
        <f t="shared" si="0"/>
        <v>0</v>
      </c>
      <c r="H15" s="179"/>
      <c r="I15" s="169"/>
      <c r="J15" s="182"/>
      <c r="K15" s="183"/>
      <c r="L15" s="153"/>
      <c r="M15" s="158"/>
      <c r="N15" s="153"/>
      <c r="O15" s="158"/>
      <c r="P15" s="153"/>
      <c r="Q15" s="158"/>
      <c r="R15" s="153"/>
      <c r="S15" s="153"/>
      <c r="T15" s="155"/>
      <c r="U15" s="149"/>
      <c r="V15" s="90" t="str">
        <f t="shared" si="1"/>
        <v/>
      </c>
    </row>
    <row r="16" spans="1:22" ht="20.100000000000001" customHeight="1">
      <c r="B16" s="176" t="s">
        <v>193</v>
      </c>
      <c r="C16" s="176" t="s">
        <v>181</v>
      </c>
      <c r="D16" s="68" t="s">
        <v>4</v>
      </c>
      <c r="E16" s="69"/>
      <c r="F16" s="70">
        <v>69</v>
      </c>
      <c r="G16" s="71">
        <f t="shared" si="0"/>
        <v>0</v>
      </c>
      <c r="H16" s="179"/>
      <c r="I16" s="169"/>
      <c r="J16" s="182"/>
      <c r="K16" s="183"/>
      <c r="L16" s="153"/>
      <c r="M16" s="158"/>
      <c r="N16" s="153"/>
      <c r="O16" s="158"/>
      <c r="P16" s="153"/>
      <c r="Q16" s="158"/>
      <c r="R16" s="153"/>
      <c r="S16" s="153"/>
      <c r="T16" s="155"/>
      <c r="U16" s="149"/>
      <c r="V16" s="90" t="str">
        <f t="shared" si="1"/>
        <v/>
      </c>
    </row>
    <row r="17" spans="2:22" ht="20.100000000000001" customHeight="1">
      <c r="B17" s="198"/>
      <c r="C17" s="177"/>
      <c r="D17" s="68" t="s">
        <v>3</v>
      </c>
      <c r="E17" s="69"/>
      <c r="F17" s="70">
        <v>50</v>
      </c>
      <c r="G17" s="71">
        <f t="shared" si="0"/>
        <v>0</v>
      </c>
      <c r="H17" s="179"/>
      <c r="I17" s="169"/>
      <c r="J17" s="182"/>
      <c r="K17" s="183"/>
      <c r="L17" s="153"/>
      <c r="M17" s="158"/>
      <c r="N17" s="153"/>
      <c r="O17" s="158"/>
      <c r="P17" s="153"/>
      <c r="Q17" s="158"/>
      <c r="R17" s="153"/>
      <c r="S17" s="153"/>
      <c r="T17" s="155"/>
      <c r="U17" s="149"/>
      <c r="V17" s="90" t="str">
        <f t="shared" si="1"/>
        <v/>
      </c>
    </row>
    <row r="18" spans="2:22" ht="20.100000000000001" customHeight="1" thickBot="1">
      <c r="B18" s="195"/>
      <c r="C18" s="161"/>
      <c r="D18" s="68" t="s">
        <v>2</v>
      </c>
      <c r="E18" s="72"/>
      <c r="F18" s="73">
        <v>27</v>
      </c>
      <c r="G18" s="71">
        <f t="shared" si="0"/>
        <v>0</v>
      </c>
      <c r="H18" s="180"/>
      <c r="I18" s="170"/>
      <c r="J18" s="172"/>
      <c r="K18" s="184"/>
      <c r="L18" s="143"/>
      <c r="M18" s="159"/>
      <c r="N18" s="143"/>
      <c r="O18" s="159"/>
      <c r="P18" s="143"/>
      <c r="Q18" s="159"/>
      <c r="R18" s="143"/>
      <c r="S18" s="143"/>
      <c r="T18" s="156"/>
      <c r="U18" s="145"/>
      <c r="V18" s="91" t="str">
        <f t="shared" si="1"/>
        <v/>
      </c>
    </row>
    <row r="19" spans="2:22" ht="39.950000000000003" customHeight="1" thickBot="1">
      <c r="B19" s="74"/>
      <c r="C19" s="75"/>
      <c r="D19" s="75"/>
      <c r="E19" s="76"/>
      <c r="F19" s="77" t="s">
        <v>10</v>
      </c>
      <c r="G19" s="96">
        <f>SUM(G10:G18)</f>
        <v>0</v>
      </c>
      <c r="H19" s="76"/>
      <c r="I19" s="76"/>
      <c r="J19" s="78"/>
      <c r="K19" s="74"/>
      <c r="L19" s="74"/>
      <c r="M19" s="74"/>
      <c r="N19" s="74"/>
      <c r="O19" s="74"/>
      <c r="P19" s="74"/>
      <c r="Q19" s="74"/>
      <c r="R19" s="74"/>
      <c r="S19" s="74"/>
      <c r="T19" s="74"/>
      <c r="U19" s="77" t="s">
        <v>10</v>
      </c>
      <c r="V19" s="96">
        <f>SUM(V10:V18)</f>
        <v>0</v>
      </c>
    </row>
    <row r="20" spans="2:22" ht="39.950000000000003" customHeight="1">
      <c r="C20" s="60"/>
      <c r="D20" s="60"/>
      <c r="E20" s="61"/>
      <c r="F20" s="59"/>
      <c r="G20" s="62"/>
      <c r="H20" s="61"/>
      <c r="I20" s="61"/>
      <c r="J20" s="11"/>
      <c r="K20" s="63"/>
      <c r="L20" s="63"/>
      <c r="M20" s="63"/>
      <c r="N20" s="63"/>
      <c r="O20" s="63"/>
      <c r="P20" s="63"/>
      <c r="Q20" s="63"/>
      <c r="R20" s="63"/>
      <c r="S20" s="63"/>
      <c r="T20" s="63"/>
      <c r="U20" s="59"/>
      <c r="V20" s="62"/>
    </row>
    <row r="21" spans="2:22" ht="39.950000000000003" customHeight="1">
      <c r="C21" s="60"/>
      <c r="D21" s="60"/>
      <c r="E21" s="61"/>
      <c r="F21" s="59"/>
      <c r="G21" s="62"/>
      <c r="H21" s="61"/>
      <c r="I21" s="61"/>
      <c r="J21" s="11"/>
      <c r="K21" s="63"/>
      <c r="L21" s="63"/>
      <c r="M21" s="63"/>
      <c r="N21" s="63"/>
      <c r="O21" s="63"/>
      <c r="P21" s="63"/>
      <c r="Q21" s="63"/>
      <c r="R21" s="63"/>
      <c r="S21" s="63"/>
      <c r="T21" s="63"/>
      <c r="U21" s="59"/>
      <c r="V21" s="62"/>
    </row>
    <row r="22" spans="2:22" ht="36" customHeight="1">
      <c r="E22" s="9"/>
      <c r="F22" s="10"/>
      <c r="G22" s="10"/>
      <c r="H22" s="10"/>
      <c r="I22" s="10"/>
      <c r="J22" s="11"/>
    </row>
    <row r="23" spans="2:22" ht="24" customHeight="1">
      <c r="B23" s="58" t="s">
        <v>7</v>
      </c>
      <c r="C23" s="3"/>
      <c r="D23" s="2"/>
      <c r="E23" s="4"/>
      <c r="F23" s="5"/>
    </row>
    <row r="24" spans="2:22" ht="42.75">
      <c r="B24" s="64" t="s">
        <v>0</v>
      </c>
      <c r="C24" s="64" t="s">
        <v>177</v>
      </c>
      <c r="D24" s="64" t="s">
        <v>1</v>
      </c>
      <c r="E24" s="65" t="s">
        <v>118</v>
      </c>
      <c r="F24" s="66" t="s">
        <v>6</v>
      </c>
      <c r="G24" s="67" t="s">
        <v>97</v>
      </c>
      <c r="H24" s="67" t="s">
        <v>98</v>
      </c>
      <c r="I24" s="67" t="s">
        <v>113</v>
      </c>
      <c r="J24" s="162" t="s">
        <v>112</v>
      </c>
      <c r="K24" s="163"/>
      <c r="L24" s="163"/>
      <c r="M24" s="163"/>
      <c r="N24" s="163"/>
      <c r="O24" s="163"/>
      <c r="P24" s="163"/>
      <c r="Q24" s="163"/>
      <c r="R24" s="163"/>
      <c r="S24" s="163"/>
      <c r="T24" s="163"/>
      <c r="U24" s="164"/>
      <c r="V24" s="67" t="s">
        <v>114</v>
      </c>
    </row>
    <row r="25" spans="2:22" ht="20.100000000000001" customHeight="1">
      <c r="B25" s="160" t="s">
        <v>191</v>
      </c>
      <c r="C25" s="160" t="s">
        <v>179</v>
      </c>
      <c r="D25" s="68" t="s">
        <v>4</v>
      </c>
      <c r="E25" s="88"/>
      <c r="F25" s="86">
        <v>20</v>
      </c>
      <c r="G25" s="87">
        <f t="shared" ref="G25:G30" si="2">ROUND(E25*F25,0)</f>
        <v>0</v>
      </c>
      <c r="H25" s="165"/>
      <c r="I25" s="168" t="s">
        <v>121</v>
      </c>
      <c r="J25" s="171" t="s">
        <v>100</v>
      </c>
      <c r="K25" s="140"/>
      <c r="L25" s="142" t="s">
        <v>106</v>
      </c>
      <c r="M25" s="140"/>
      <c r="N25" s="142" t="s">
        <v>102</v>
      </c>
      <c r="O25" s="140"/>
      <c r="P25" s="142" t="s">
        <v>106</v>
      </c>
      <c r="Q25" s="140"/>
      <c r="R25" s="142" t="s">
        <v>103</v>
      </c>
      <c r="S25" s="142" t="s">
        <v>104</v>
      </c>
      <c r="T25" s="142" t="str">
        <f>IF(K25&gt;=1,(O25*12+Q25)-(K25*12+M25)+1,"")</f>
        <v/>
      </c>
      <c r="U25" s="144" t="s">
        <v>105</v>
      </c>
      <c r="V25" s="89" t="str">
        <f>IFERROR(ROUNDDOWN(ROUND(G25,0)*$H$25,0)*$T$25,"")</f>
        <v/>
      </c>
    </row>
    <row r="26" spans="2:22" ht="20.100000000000001" customHeight="1">
      <c r="B26" s="161"/>
      <c r="C26" s="199"/>
      <c r="D26" s="68" t="s">
        <v>3</v>
      </c>
      <c r="E26" s="88"/>
      <c r="F26" s="86">
        <v>17</v>
      </c>
      <c r="G26" s="87">
        <f t="shared" si="2"/>
        <v>0</v>
      </c>
      <c r="H26" s="166"/>
      <c r="I26" s="169"/>
      <c r="J26" s="182"/>
      <c r="K26" s="186"/>
      <c r="L26" s="187"/>
      <c r="M26" s="188"/>
      <c r="N26" s="190"/>
      <c r="O26" s="188"/>
      <c r="P26" s="190"/>
      <c r="Q26" s="188"/>
      <c r="R26" s="190"/>
      <c r="S26" s="190"/>
      <c r="T26" s="190"/>
      <c r="U26" s="146"/>
      <c r="V26" s="89" t="str">
        <f>IFERROR(ROUNDDOWN(ROUND(G26,0)*$H$25,0)*$T$25,"")</f>
        <v/>
      </c>
    </row>
    <row r="27" spans="2:22" ht="20.100000000000001" customHeight="1">
      <c r="B27" s="160" t="s">
        <v>192</v>
      </c>
      <c r="C27" s="196" t="s">
        <v>180</v>
      </c>
      <c r="D27" s="68" t="s">
        <v>4</v>
      </c>
      <c r="E27" s="88"/>
      <c r="F27" s="86">
        <v>16</v>
      </c>
      <c r="G27" s="87">
        <f t="shared" si="2"/>
        <v>0</v>
      </c>
      <c r="H27" s="166"/>
      <c r="I27" s="169"/>
      <c r="J27" s="182"/>
      <c r="K27" s="186"/>
      <c r="L27" s="187"/>
      <c r="M27" s="188"/>
      <c r="N27" s="190"/>
      <c r="O27" s="188"/>
      <c r="P27" s="190"/>
      <c r="Q27" s="188"/>
      <c r="R27" s="190"/>
      <c r="S27" s="190"/>
      <c r="T27" s="190"/>
      <c r="U27" s="146"/>
      <c r="V27" s="89" t="str">
        <f t="shared" ref="V27:V28" si="3">IFERROR(ROUNDDOWN(ROUND(G27,0)*$H$25,0)*$T$25,"")</f>
        <v/>
      </c>
    </row>
    <row r="28" spans="2:22" ht="20.100000000000001" customHeight="1">
      <c r="B28" s="161"/>
      <c r="C28" s="177"/>
      <c r="D28" s="68" t="s">
        <v>3</v>
      </c>
      <c r="E28" s="88"/>
      <c r="F28" s="86">
        <v>13</v>
      </c>
      <c r="G28" s="87">
        <f t="shared" si="2"/>
        <v>0</v>
      </c>
      <c r="H28" s="166"/>
      <c r="I28" s="169"/>
      <c r="J28" s="182"/>
      <c r="K28" s="186"/>
      <c r="L28" s="187"/>
      <c r="M28" s="188"/>
      <c r="N28" s="190"/>
      <c r="O28" s="188"/>
      <c r="P28" s="190"/>
      <c r="Q28" s="188"/>
      <c r="R28" s="190"/>
      <c r="S28" s="190"/>
      <c r="T28" s="190"/>
      <c r="U28" s="146"/>
      <c r="V28" s="89" t="str">
        <f t="shared" si="3"/>
        <v/>
      </c>
    </row>
    <row r="29" spans="2:22" ht="20.100000000000001" customHeight="1">
      <c r="B29" s="160" t="s">
        <v>193</v>
      </c>
      <c r="C29" s="176" t="s">
        <v>181</v>
      </c>
      <c r="D29" s="68" t="s">
        <v>4</v>
      </c>
      <c r="E29" s="88"/>
      <c r="F29" s="86">
        <v>14</v>
      </c>
      <c r="G29" s="87">
        <f t="shared" si="2"/>
        <v>0</v>
      </c>
      <c r="H29" s="166"/>
      <c r="I29" s="169"/>
      <c r="J29" s="182"/>
      <c r="K29" s="186"/>
      <c r="L29" s="187"/>
      <c r="M29" s="188"/>
      <c r="N29" s="190"/>
      <c r="O29" s="188"/>
      <c r="P29" s="190"/>
      <c r="Q29" s="188"/>
      <c r="R29" s="190"/>
      <c r="S29" s="190"/>
      <c r="T29" s="190"/>
      <c r="U29" s="146"/>
      <c r="V29" s="89" t="str">
        <f>IFERROR(ROUNDDOWN(ROUND(G29,0)*$H$25,0)*$T$25,"")</f>
        <v/>
      </c>
    </row>
    <row r="30" spans="2:22" ht="20.100000000000001" customHeight="1" thickBot="1">
      <c r="B30" s="161"/>
      <c r="C30" s="195"/>
      <c r="D30" s="68" t="s">
        <v>3</v>
      </c>
      <c r="E30" s="88"/>
      <c r="F30" s="86">
        <v>12</v>
      </c>
      <c r="G30" s="87">
        <f t="shared" si="2"/>
        <v>0</v>
      </c>
      <c r="H30" s="167"/>
      <c r="I30" s="170"/>
      <c r="J30" s="172"/>
      <c r="K30" s="141"/>
      <c r="L30" s="143"/>
      <c r="M30" s="189"/>
      <c r="N30" s="191"/>
      <c r="O30" s="189"/>
      <c r="P30" s="191"/>
      <c r="Q30" s="189"/>
      <c r="R30" s="191"/>
      <c r="S30" s="191"/>
      <c r="T30" s="191"/>
      <c r="U30" s="147"/>
      <c r="V30" s="89" t="str">
        <f>IFERROR(ROUNDDOWN(ROUND(G30,0)*$H$25,0)*$T$25,"")</f>
        <v/>
      </c>
    </row>
    <row r="31" spans="2:22" ht="39.950000000000003" customHeight="1" thickBot="1">
      <c r="B31" s="74"/>
      <c r="D31" s="75"/>
      <c r="E31" s="79"/>
      <c r="F31" s="80" t="s">
        <v>10</v>
      </c>
      <c r="G31" s="96">
        <f>SUM(G25:G30)</f>
        <v>0</v>
      </c>
      <c r="H31" s="76"/>
      <c r="I31" s="74"/>
      <c r="J31" s="78"/>
      <c r="K31" s="74"/>
      <c r="L31" s="74"/>
      <c r="M31" s="74"/>
      <c r="N31" s="74"/>
      <c r="O31" s="74"/>
      <c r="P31" s="74"/>
      <c r="Q31" s="74"/>
      <c r="R31" s="74"/>
      <c r="S31" s="74"/>
      <c r="T31" s="74"/>
      <c r="U31" s="77" t="s">
        <v>10</v>
      </c>
      <c r="V31" s="96">
        <f>SUM(V25:V30)</f>
        <v>0</v>
      </c>
    </row>
    <row r="32" spans="2:22" ht="39.950000000000003" customHeight="1">
      <c r="B32" s="74"/>
      <c r="C32" s="100"/>
      <c r="D32" s="75"/>
      <c r="E32" s="83"/>
      <c r="F32" s="81"/>
      <c r="G32" s="83"/>
      <c r="H32" s="84"/>
      <c r="I32" s="85"/>
      <c r="J32" s="78"/>
      <c r="K32" s="85"/>
      <c r="L32" s="85"/>
      <c r="M32" s="85"/>
      <c r="N32" s="85"/>
      <c r="O32" s="85"/>
      <c r="P32" s="85"/>
      <c r="Q32" s="85"/>
      <c r="R32" s="85"/>
      <c r="S32" s="85"/>
      <c r="T32" s="85"/>
      <c r="U32" s="82"/>
      <c r="V32" s="83"/>
    </row>
    <row r="33" spans="1:22" ht="39.950000000000003" customHeight="1">
      <c r="B33" s="74"/>
      <c r="C33" s="132"/>
      <c r="D33" s="131"/>
      <c r="E33" s="83"/>
      <c r="F33" s="81"/>
      <c r="G33" s="83"/>
      <c r="H33" s="84"/>
      <c r="I33" s="85"/>
      <c r="J33" s="78"/>
      <c r="K33" s="85"/>
      <c r="L33" s="85"/>
      <c r="M33" s="85"/>
      <c r="N33" s="85"/>
      <c r="O33" s="85"/>
      <c r="P33" s="85"/>
      <c r="Q33" s="85"/>
      <c r="R33" s="85"/>
      <c r="S33" s="85"/>
      <c r="T33" s="85"/>
      <c r="U33" s="82"/>
      <c r="V33" s="83"/>
    </row>
    <row r="34" spans="1:22" ht="36" customHeight="1">
      <c r="C34" s="100"/>
      <c r="E34" s="9"/>
      <c r="F34" s="10"/>
      <c r="G34" s="10"/>
      <c r="H34" s="10"/>
      <c r="I34" s="10"/>
      <c r="J34" s="11"/>
    </row>
    <row r="35" spans="1:22" ht="24" customHeight="1">
      <c r="B35" s="58" t="s">
        <v>11</v>
      </c>
      <c r="C35" s="3"/>
      <c r="D35" s="2"/>
      <c r="E35" s="4"/>
      <c r="F35" s="5"/>
    </row>
    <row r="36" spans="1:22" ht="57">
      <c r="B36" s="64" t="s">
        <v>0</v>
      </c>
      <c r="C36" s="64" t="s">
        <v>177</v>
      </c>
      <c r="D36" s="126" t="s">
        <v>1</v>
      </c>
      <c r="E36" s="65" t="s">
        <v>118</v>
      </c>
      <c r="F36" s="66" t="s">
        <v>6</v>
      </c>
      <c r="G36" s="67" t="s">
        <v>97</v>
      </c>
      <c r="H36" s="67" t="s">
        <v>98</v>
      </c>
      <c r="I36" s="67" t="s">
        <v>115</v>
      </c>
      <c r="J36" s="162" t="s">
        <v>116</v>
      </c>
      <c r="K36" s="163"/>
      <c r="L36" s="163"/>
      <c r="M36" s="163"/>
      <c r="N36" s="163"/>
      <c r="O36" s="163"/>
      <c r="P36" s="163"/>
      <c r="Q36" s="163"/>
      <c r="R36" s="163"/>
      <c r="S36" s="163"/>
      <c r="T36" s="163"/>
      <c r="U36" s="164"/>
      <c r="V36" s="67" t="s">
        <v>117</v>
      </c>
    </row>
    <row r="37" spans="1:22" ht="36" customHeight="1">
      <c r="B37" s="133" t="s">
        <v>191</v>
      </c>
      <c r="C37" s="99" t="s">
        <v>179</v>
      </c>
      <c r="D37" s="127" t="s">
        <v>188</v>
      </c>
      <c r="E37" s="125"/>
      <c r="F37" s="92">
        <v>18</v>
      </c>
      <c r="G37" s="71">
        <f>ROUND(E37*F37,0)</f>
        <v>0</v>
      </c>
      <c r="H37" s="173"/>
      <c r="I37" s="192" t="s">
        <v>121</v>
      </c>
      <c r="J37" s="171" t="s">
        <v>100</v>
      </c>
      <c r="K37" s="140"/>
      <c r="L37" s="142" t="s">
        <v>109</v>
      </c>
      <c r="M37" s="140"/>
      <c r="N37" s="142" t="s">
        <v>102</v>
      </c>
      <c r="O37" s="140"/>
      <c r="P37" s="142" t="s">
        <v>109</v>
      </c>
      <c r="Q37" s="140"/>
      <c r="R37" s="142" t="s">
        <v>103</v>
      </c>
      <c r="S37" s="142" t="s">
        <v>110</v>
      </c>
      <c r="T37" s="142" t="str">
        <f>IF(K37&gt;=1,(O37*12+Q37)-(K37*12+M37)+1,"")</f>
        <v/>
      </c>
      <c r="U37" s="144" t="s">
        <v>105</v>
      </c>
      <c r="V37" s="89" t="str">
        <f>IFERROR(ROUNDDOWN(ROUND(G37,0)*$H$37,0)*$T$37,"")</f>
        <v/>
      </c>
    </row>
    <row r="38" spans="1:22" ht="36" customHeight="1">
      <c r="B38" s="133" t="s">
        <v>192</v>
      </c>
      <c r="C38" s="128" t="s">
        <v>180</v>
      </c>
      <c r="D38" s="127" t="s">
        <v>189</v>
      </c>
      <c r="E38" s="125"/>
      <c r="F38" s="92">
        <v>14</v>
      </c>
      <c r="G38" s="71">
        <f>ROUND(E38*F38,0)</f>
        <v>0</v>
      </c>
      <c r="H38" s="179"/>
      <c r="I38" s="193"/>
      <c r="J38" s="182"/>
      <c r="K38" s="186"/>
      <c r="L38" s="187"/>
      <c r="M38" s="186"/>
      <c r="N38" s="187"/>
      <c r="O38" s="186"/>
      <c r="P38" s="187"/>
      <c r="Q38" s="186"/>
      <c r="R38" s="187"/>
      <c r="S38" s="187"/>
      <c r="T38" s="187"/>
      <c r="U38" s="149"/>
      <c r="V38" s="89" t="str">
        <f>IFERROR(ROUNDDOWN(ROUND(G38,0)*$H$37,0)*$T$37,"")</f>
        <v/>
      </c>
    </row>
    <row r="39" spans="1:22" ht="36" customHeight="1" thickBot="1">
      <c r="B39" s="98" t="s">
        <v>193</v>
      </c>
      <c r="C39" s="93" t="s">
        <v>181</v>
      </c>
      <c r="D39" s="127" t="s">
        <v>190</v>
      </c>
      <c r="E39" s="125"/>
      <c r="F39" s="92">
        <v>13</v>
      </c>
      <c r="G39" s="71">
        <f>ROUND(E39*F39,0)</f>
        <v>0</v>
      </c>
      <c r="H39" s="174"/>
      <c r="I39" s="194"/>
      <c r="J39" s="172"/>
      <c r="K39" s="141"/>
      <c r="L39" s="143"/>
      <c r="M39" s="141"/>
      <c r="N39" s="143"/>
      <c r="O39" s="141"/>
      <c r="P39" s="143"/>
      <c r="Q39" s="141"/>
      <c r="R39" s="143"/>
      <c r="S39" s="143"/>
      <c r="T39" s="143"/>
      <c r="U39" s="145"/>
      <c r="V39" s="95" t="str">
        <f>IFERROR(ROUNDDOWN(ROUND(G39,0)*$H$37,0)*$T$37,"")</f>
        <v/>
      </c>
    </row>
    <row r="40" spans="1:22" ht="39.950000000000003" customHeight="1" thickBot="1">
      <c r="A40" s="3"/>
      <c r="B40" s="100"/>
      <c r="C40" s="129"/>
      <c r="D40" s="75"/>
      <c r="E40" s="94"/>
      <c r="F40" s="77" t="s">
        <v>10</v>
      </c>
      <c r="G40" s="96">
        <f>SUM(G37:G39)</f>
        <v>0</v>
      </c>
      <c r="H40" s="76"/>
      <c r="I40" s="74"/>
      <c r="J40" s="78"/>
      <c r="K40" s="74"/>
      <c r="L40" s="74"/>
      <c r="M40" s="74"/>
      <c r="N40" s="74"/>
      <c r="O40" s="74"/>
      <c r="P40" s="74"/>
      <c r="Q40" s="74"/>
      <c r="R40" s="74"/>
      <c r="S40" s="74"/>
      <c r="T40" s="74"/>
      <c r="U40" s="82" t="s">
        <v>10</v>
      </c>
      <c r="V40" s="96">
        <f>SUM(V37:V39)</f>
        <v>0</v>
      </c>
    </row>
    <row r="41" spans="1:22" ht="13.5" customHeight="1">
      <c r="A41" s="3"/>
      <c r="B41" s="3"/>
      <c r="C41" s="3"/>
    </row>
    <row r="42" spans="1:22" ht="13.5" customHeight="1">
      <c r="B42" s="100"/>
    </row>
    <row r="43" spans="1:22">
      <c r="B43" s="3"/>
    </row>
    <row r="44" spans="1:22">
      <c r="B44" s="3"/>
    </row>
  </sheetData>
  <sheetProtection sheet="1" objects="1" selectLockedCells="1"/>
  <mergeCells count="61">
    <mergeCell ref="A1:V1"/>
    <mergeCell ref="A2:V2"/>
    <mergeCell ref="J9:U9"/>
    <mergeCell ref="B10:B12"/>
    <mergeCell ref="C10:C12"/>
    <mergeCell ref="H10:H18"/>
    <mergeCell ref="I10:I18"/>
    <mergeCell ref="J10:J18"/>
    <mergeCell ref="K10:K18"/>
    <mergeCell ref="R10:R18"/>
    <mergeCell ref="S10:S18"/>
    <mergeCell ref="T10:T18"/>
    <mergeCell ref="O5:V6"/>
    <mergeCell ref="O4:U4"/>
    <mergeCell ref="B29:B30"/>
    <mergeCell ref="C29:C30"/>
    <mergeCell ref="B27:B28"/>
    <mergeCell ref="P10:P18"/>
    <mergeCell ref="J24:U24"/>
    <mergeCell ref="K25:K30"/>
    <mergeCell ref="L25:L30"/>
    <mergeCell ref="M25:M30"/>
    <mergeCell ref="C13:C15"/>
    <mergeCell ref="C16:C18"/>
    <mergeCell ref="B13:B15"/>
    <mergeCell ref="C27:C28"/>
    <mergeCell ref="B16:B18"/>
    <mergeCell ref="B25:B26"/>
    <mergeCell ref="C25:C26"/>
    <mergeCell ref="H25:H30"/>
    <mergeCell ref="I25:I30"/>
    <mergeCell ref="T25:T30"/>
    <mergeCell ref="U25:U30"/>
    <mergeCell ref="L10:L18"/>
    <mergeCell ref="M10:M18"/>
    <mergeCell ref="N10:N18"/>
    <mergeCell ref="O10:O18"/>
    <mergeCell ref="N25:N30"/>
    <mergeCell ref="O25:O30"/>
    <mergeCell ref="U10:U18"/>
    <mergeCell ref="Q10:Q18"/>
    <mergeCell ref="J25:J30"/>
    <mergeCell ref="H37:H39"/>
    <mergeCell ref="I37:I39"/>
    <mergeCell ref="J37:J39"/>
    <mergeCell ref="K37:K39"/>
    <mergeCell ref="L37:L39"/>
    <mergeCell ref="U37:U39"/>
    <mergeCell ref="R25:R30"/>
    <mergeCell ref="S25:S30"/>
    <mergeCell ref="J36:U36"/>
    <mergeCell ref="M37:M39"/>
    <mergeCell ref="N37:N39"/>
    <mergeCell ref="O37:O39"/>
    <mergeCell ref="P37:P39"/>
    <mergeCell ref="Q37:Q39"/>
    <mergeCell ref="R37:R39"/>
    <mergeCell ref="S37:S39"/>
    <mergeCell ref="T37:T39"/>
    <mergeCell ref="P25:P30"/>
    <mergeCell ref="Q25:Q30"/>
  </mergeCells>
  <phoneticPr fontId="4"/>
  <dataValidations count="1">
    <dataValidation imeMode="halfAlpha" allowBlank="1" showInputMessage="1" showErrorMessage="1" sqref="O10 M10 K10 Q10"/>
  </dataValidations>
  <printOptions horizontalCentered="1"/>
  <pageMargins left="0.51181102362204722" right="0.51181102362204722" top="0.55118110236220474" bottom="0.55118110236220474" header="0.31496062992125984" footer="0.31496062992125984"/>
  <pageSetup paperSize="9" scale="40"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opLeftCell="A5" zoomScale="70" zoomScaleNormal="70" zoomScaleSheetLayoutView="85" workbookViewId="0">
      <selection activeCell="K16" sqref="K16"/>
    </sheetView>
  </sheetViews>
  <sheetFormatPr defaultColWidth="9" defaultRowHeight="18.75"/>
  <cols>
    <col min="1" max="1" width="21.75" style="17" customWidth="1"/>
    <col min="2" max="2" width="20.375" style="17" customWidth="1"/>
    <col min="3" max="7" width="6" style="17" customWidth="1"/>
    <col min="8" max="8" width="8.625" style="16" customWidth="1"/>
    <col min="9" max="9" width="8.5" style="16" customWidth="1"/>
    <col min="10" max="10" width="26.875" style="16" customWidth="1"/>
    <col min="11" max="11" width="29.5" style="16" bestFit="1" customWidth="1"/>
    <col min="12" max="12" width="65.75" style="16" customWidth="1"/>
    <col min="13" max="13" width="8.875" style="17" customWidth="1"/>
    <col min="14" max="14" width="9.125" style="17" customWidth="1"/>
    <col min="15" max="16384" width="9" style="17"/>
  </cols>
  <sheetData>
    <row r="1" spans="1:13" ht="19.5" thickBot="1">
      <c r="A1" s="15" t="s">
        <v>12</v>
      </c>
      <c r="B1" s="15"/>
      <c r="C1" s="15"/>
      <c r="D1" s="15"/>
      <c r="E1" s="15"/>
      <c r="F1" s="15"/>
      <c r="G1" s="15"/>
    </row>
    <row r="2" spans="1:13" ht="27.75" customHeight="1">
      <c r="A2" s="207" t="s">
        <v>13</v>
      </c>
      <c r="B2" s="208"/>
      <c r="C2" s="213" t="s">
        <v>14</v>
      </c>
      <c r="D2" s="214"/>
      <c r="E2" s="214"/>
      <c r="F2" s="214"/>
      <c r="G2" s="215"/>
      <c r="H2" s="216" t="s">
        <v>15</v>
      </c>
      <c r="I2" s="217"/>
      <c r="J2" s="217"/>
      <c r="K2" s="217"/>
      <c r="L2" s="218"/>
    </row>
    <row r="3" spans="1:13" ht="39" customHeight="1">
      <c r="A3" s="209"/>
      <c r="B3" s="210"/>
      <c r="C3" s="219" t="s">
        <v>16</v>
      </c>
      <c r="D3" s="220"/>
      <c r="E3" s="220"/>
      <c r="F3" s="220"/>
      <c r="G3" s="221"/>
      <c r="H3" s="219" t="s">
        <v>17</v>
      </c>
      <c r="I3" s="221"/>
      <c r="J3" s="222" t="s">
        <v>18</v>
      </c>
      <c r="K3" s="208"/>
      <c r="L3" s="223"/>
    </row>
    <row r="4" spans="1:13" ht="18" customHeight="1">
      <c r="A4" s="211"/>
      <c r="B4" s="212"/>
      <c r="C4" s="18" t="s">
        <v>4</v>
      </c>
      <c r="D4" s="19" t="s">
        <v>3</v>
      </c>
      <c r="E4" s="19" t="s">
        <v>2</v>
      </c>
      <c r="F4" s="19"/>
      <c r="G4" s="20"/>
      <c r="H4" s="18" t="s">
        <v>19</v>
      </c>
      <c r="I4" s="20" t="s">
        <v>20</v>
      </c>
      <c r="J4" s="224"/>
      <c r="K4" s="212"/>
      <c r="L4" s="225"/>
    </row>
    <row r="5" spans="1:13" ht="18" customHeight="1">
      <c r="A5" s="201" t="s">
        <v>21</v>
      </c>
      <c r="B5" s="202"/>
      <c r="C5" s="21">
        <v>0.13700000000000001</v>
      </c>
      <c r="D5" s="22">
        <v>0.1</v>
      </c>
      <c r="E5" s="23">
        <v>5.5E-2</v>
      </c>
      <c r="F5" s="24">
        <v>0</v>
      </c>
      <c r="G5" s="24">
        <v>0</v>
      </c>
      <c r="H5" s="21">
        <v>6.3E-2</v>
      </c>
      <c r="I5" s="25">
        <v>4.2000000000000003E-2</v>
      </c>
      <c r="J5" s="23" t="s">
        <v>22</v>
      </c>
      <c r="K5" s="26" t="s">
        <v>23</v>
      </c>
      <c r="L5" s="25" t="s">
        <v>24</v>
      </c>
      <c r="M5" s="17" t="s">
        <v>8</v>
      </c>
    </row>
    <row r="6" spans="1:13" ht="18" customHeight="1">
      <c r="A6" s="201" t="s">
        <v>25</v>
      </c>
      <c r="B6" s="202"/>
      <c r="C6" s="21">
        <v>0.13700000000000001</v>
      </c>
      <c r="D6" s="22">
        <v>0.1</v>
      </c>
      <c r="E6" s="23">
        <v>5.5E-2</v>
      </c>
      <c r="F6" s="24">
        <v>0</v>
      </c>
      <c r="G6" s="24">
        <v>0</v>
      </c>
      <c r="H6" s="21">
        <v>6.3E-2</v>
      </c>
      <c r="I6" s="25">
        <v>4.2000000000000003E-2</v>
      </c>
      <c r="J6" s="23" t="s">
        <v>9</v>
      </c>
      <c r="K6" s="26" t="s">
        <v>26</v>
      </c>
      <c r="L6" s="25" t="s">
        <v>27</v>
      </c>
      <c r="M6" s="17" t="s">
        <v>8</v>
      </c>
    </row>
    <row r="7" spans="1:13" ht="18" customHeight="1">
      <c r="A7" s="201" t="s">
        <v>28</v>
      </c>
      <c r="B7" s="202"/>
      <c r="C7" s="21">
        <v>0.13700000000000001</v>
      </c>
      <c r="D7" s="22">
        <v>0.1</v>
      </c>
      <c r="E7" s="23">
        <v>5.5E-2</v>
      </c>
      <c r="F7" s="24">
        <v>0</v>
      </c>
      <c r="G7" s="24">
        <v>0</v>
      </c>
      <c r="H7" s="21">
        <v>6.3E-2</v>
      </c>
      <c r="I7" s="25">
        <v>4.2000000000000003E-2</v>
      </c>
      <c r="J7" s="23" t="s">
        <v>9</v>
      </c>
      <c r="K7" s="26" t="s">
        <v>26</v>
      </c>
      <c r="L7" s="25" t="s">
        <v>27</v>
      </c>
      <c r="M7" s="17" t="s">
        <v>8</v>
      </c>
    </row>
    <row r="8" spans="1:13" ht="18" customHeight="1">
      <c r="A8" s="201" t="s">
        <v>29</v>
      </c>
      <c r="B8" s="202"/>
      <c r="C8" s="21">
        <v>5.8000000000000003E-2</v>
      </c>
      <c r="D8" s="22">
        <v>4.2000000000000003E-2</v>
      </c>
      <c r="E8" s="23">
        <v>2.3E-2</v>
      </c>
      <c r="F8" s="24">
        <v>0</v>
      </c>
      <c r="G8" s="24">
        <v>0</v>
      </c>
      <c r="H8" s="21">
        <v>2.1000000000000001E-2</v>
      </c>
      <c r="I8" s="25">
        <v>1.4999999999999999E-2</v>
      </c>
      <c r="J8" s="23" t="s">
        <v>9</v>
      </c>
      <c r="K8" s="26" t="s">
        <v>26</v>
      </c>
      <c r="L8" s="25" t="s">
        <v>27</v>
      </c>
      <c r="M8" s="17" t="s">
        <v>8</v>
      </c>
    </row>
    <row r="9" spans="1:13" ht="18" customHeight="1">
      <c r="A9" s="201" t="s">
        <v>30</v>
      </c>
      <c r="B9" s="202"/>
      <c r="C9" s="21">
        <v>5.8999999999999997E-2</v>
      </c>
      <c r="D9" s="22">
        <v>4.2999999999999997E-2</v>
      </c>
      <c r="E9" s="23">
        <v>2.3E-2</v>
      </c>
      <c r="F9" s="24">
        <v>0</v>
      </c>
      <c r="G9" s="24">
        <v>0</v>
      </c>
      <c r="H9" s="21">
        <v>1.2E-2</v>
      </c>
      <c r="I9" s="25">
        <v>0.01</v>
      </c>
      <c r="J9" s="23" t="s">
        <v>9</v>
      </c>
      <c r="K9" s="26" t="s">
        <v>26</v>
      </c>
      <c r="L9" s="25" t="s">
        <v>27</v>
      </c>
      <c r="M9" s="17" t="s">
        <v>8</v>
      </c>
    </row>
    <row r="10" spans="1:13" ht="18" customHeight="1">
      <c r="A10" s="201" t="s">
        <v>31</v>
      </c>
      <c r="B10" s="202"/>
      <c r="C10" s="21">
        <v>5.8999999999999997E-2</v>
      </c>
      <c r="D10" s="22">
        <v>4.2999999999999997E-2</v>
      </c>
      <c r="E10" s="23">
        <v>2.3E-2</v>
      </c>
      <c r="F10" s="24">
        <v>0</v>
      </c>
      <c r="G10" s="24">
        <v>0</v>
      </c>
      <c r="H10" s="21">
        <v>1.2E-2</v>
      </c>
      <c r="I10" s="25">
        <v>0.01</v>
      </c>
      <c r="J10" s="23" t="s">
        <v>9</v>
      </c>
      <c r="K10" s="26" t="s">
        <v>26</v>
      </c>
      <c r="L10" s="25" t="s">
        <v>32</v>
      </c>
      <c r="M10" s="17" t="s">
        <v>8</v>
      </c>
    </row>
    <row r="11" spans="1:13" ht="18" customHeight="1">
      <c r="A11" s="201" t="s">
        <v>33</v>
      </c>
      <c r="B11" s="202"/>
      <c r="C11" s="21">
        <v>4.7E-2</v>
      </c>
      <c r="D11" s="22">
        <v>3.4000000000000002E-2</v>
      </c>
      <c r="E11" s="23">
        <v>1.9E-2</v>
      </c>
      <c r="F11" s="24">
        <v>0</v>
      </c>
      <c r="G11" s="24">
        <v>0</v>
      </c>
      <c r="H11" s="21">
        <v>0.02</v>
      </c>
      <c r="I11" s="25">
        <v>1.7000000000000001E-2</v>
      </c>
      <c r="J11" s="23" t="s">
        <v>9</v>
      </c>
      <c r="K11" s="26" t="s">
        <v>26</v>
      </c>
      <c r="L11" s="25" t="s">
        <v>27</v>
      </c>
      <c r="M11" s="17" t="s">
        <v>8</v>
      </c>
    </row>
    <row r="12" spans="1:13" ht="18" customHeight="1">
      <c r="A12" s="201" t="s">
        <v>34</v>
      </c>
      <c r="B12" s="202"/>
      <c r="C12" s="21">
        <v>8.2000000000000003E-2</v>
      </c>
      <c r="D12" s="22">
        <v>0.06</v>
      </c>
      <c r="E12" s="23">
        <v>3.3000000000000002E-2</v>
      </c>
      <c r="F12" s="24">
        <v>0</v>
      </c>
      <c r="G12" s="24">
        <v>0</v>
      </c>
      <c r="H12" s="21">
        <v>1.7999999999999999E-2</v>
      </c>
      <c r="I12" s="25">
        <v>1.2E-2</v>
      </c>
      <c r="J12" s="23" t="s">
        <v>9</v>
      </c>
      <c r="K12" s="26" t="s">
        <v>26</v>
      </c>
      <c r="L12" s="25" t="s">
        <v>35</v>
      </c>
      <c r="M12" s="17" t="s">
        <v>8</v>
      </c>
    </row>
    <row r="13" spans="1:13" ht="18" customHeight="1">
      <c r="A13" s="201" t="s">
        <v>36</v>
      </c>
      <c r="B13" s="202"/>
      <c r="C13" s="21">
        <v>8.2000000000000003E-2</v>
      </c>
      <c r="D13" s="22">
        <v>0.06</v>
      </c>
      <c r="E13" s="23">
        <v>3.3000000000000002E-2</v>
      </c>
      <c r="F13" s="24">
        <v>0</v>
      </c>
      <c r="G13" s="24">
        <v>0</v>
      </c>
      <c r="H13" s="21">
        <v>1.7999999999999999E-2</v>
      </c>
      <c r="I13" s="25">
        <v>1.2E-2</v>
      </c>
      <c r="J13" s="23" t="s">
        <v>9</v>
      </c>
      <c r="K13" s="26" t="s">
        <v>26</v>
      </c>
      <c r="L13" s="25" t="s">
        <v>35</v>
      </c>
      <c r="M13" s="17" t="s">
        <v>8</v>
      </c>
    </row>
    <row r="14" spans="1:13" ht="18" customHeight="1">
      <c r="A14" s="201" t="s">
        <v>37</v>
      </c>
      <c r="B14" s="202"/>
      <c r="C14" s="21">
        <v>0.104</v>
      </c>
      <c r="D14" s="22">
        <v>7.5999999999999998E-2</v>
      </c>
      <c r="E14" s="23">
        <v>4.2000000000000003E-2</v>
      </c>
      <c r="F14" s="24">
        <v>0</v>
      </c>
      <c r="G14" s="24">
        <v>0</v>
      </c>
      <c r="H14" s="21">
        <v>3.1E-2</v>
      </c>
      <c r="I14" s="25">
        <v>2.4E-2</v>
      </c>
      <c r="J14" s="23" t="s">
        <v>9</v>
      </c>
      <c r="K14" s="26" t="s">
        <v>26</v>
      </c>
      <c r="L14" s="25" t="s">
        <v>27</v>
      </c>
      <c r="M14" s="17" t="s">
        <v>8</v>
      </c>
    </row>
    <row r="15" spans="1:13" ht="18" customHeight="1">
      <c r="A15" s="201" t="s">
        <v>38</v>
      </c>
      <c r="B15" s="202"/>
      <c r="C15" s="21">
        <v>0.10199999999999999</v>
      </c>
      <c r="D15" s="22">
        <v>7.3999999999999996E-2</v>
      </c>
      <c r="E15" s="23">
        <v>4.1000000000000002E-2</v>
      </c>
      <c r="F15" s="24">
        <v>0</v>
      </c>
      <c r="G15" s="24">
        <v>0</v>
      </c>
      <c r="H15" s="21">
        <v>1.4999999999999999E-2</v>
      </c>
      <c r="I15" s="25">
        <v>1.2E-2</v>
      </c>
      <c r="J15" s="23" t="s">
        <v>9</v>
      </c>
      <c r="K15" s="26" t="s">
        <v>26</v>
      </c>
      <c r="L15" s="25" t="s">
        <v>27</v>
      </c>
      <c r="M15" s="17" t="s">
        <v>8</v>
      </c>
    </row>
    <row r="16" spans="1:13" ht="18" customHeight="1">
      <c r="A16" s="201" t="s">
        <v>39</v>
      </c>
      <c r="B16" s="202"/>
      <c r="C16" s="21">
        <v>0.10199999999999999</v>
      </c>
      <c r="D16" s="22">
        <v>7.3999999999999996E-2</v>
      </c>
      <c r="E16" s="23">
        <v>4.1000000000000002E-2</v>
      </c>
      <c r="F16" s="24">
        <v>0</v>
      </c>
      <c r="G16" s="24">
        <v>0</v>
      </c>
      <c r="H16" s="21">
        <v>1.4999999999999999E-2</v>
      </c>
      <c r="I16" s="25">
        <v>1.2E-2</v>
      </c>
      <c r="J16" s="23" t="s">
        <v>9</v>
      </c>
      <c r="K16" s="26" t="s">
        <v>26</v>
      </c>
      <c r="L16" s="25" t="s">
        <v>27</v>
      </c>
      <c r="M16" s="17" t="s">
        <v>8</v>
      </c>
    </row>
    <row r="17" spans="1:13" ht="18" customHeight="1">
      <c r="A17" s="201" t="s">
        <v>40</v>
      </c>
      <c r="B17" s="202"/>
      <c r="C17" s="21">
        <v>0.111</v>
      </c>
      <c r="D17" s="22">
        <v>8.1000000000000003E-2</v>
      </c>
      <c r="E17" s="23">
        <v>4.4999999999999998E-2</v>
      </c>
      <c r="F17" s="24">
        <v>0</v>
      </c>
      <c r="G17" s="24">
        <v>0</v>
      </c>
      <c r="H17" s="21">
        <v>3.1E-2</v>
      </c>
      <c r="I17" s="25">
        <v>2.3E-2</v>
      </c>
      <c r="J17" s="23" t="s">
        <v>9</v>
      </c>
      <c r="K17" s="26" t="s">
        <v>26</v>
      </c>
      <c r="L17" s="25" t="s">
        <v>27</v>
      </c>
      <c r="M17" s="17" t="s">
        <v>8</v>
      </c>
    </row>
    <row r="18" spans="1:13" ht="18" customHeight="1">
      <c r="A18" s="201" t="s">
        <v>41</v>
      </c>
      <c r="B18" s="202"/>
      <c r="C18" s="21">
        <v>8.3000000000000004E-2</v>
      </c>
      <c r="D18" s="22">
        <v>0.06</v>
      </c>
      <c r="E18" s="23">
        <v>3.3000000000000002E-2</v>
      </c>
      <c r="F18" s="24">
        <v>0</v>
      </c>
      <c r="G18" s="24">
        <v>0</v>
      </c>
      <c r="H18" s="21">
        <v>2.7E-2</v>
      </c>
      <c r="I18" s="25">
        <v>2.3E-2</v>
      </c>
      <c r="J18" s="23" t="s">
        <v>9</v>
      </c>
      <c r="K18" s="26" t="s">
        <v>26</v>
      </c>
      <c r="L18" s="25" t="s">
        <v>42</v>
      </c>
      <c r="M18" s="17" t="s">
        <v>8</v>
      </c>
    </row>
    <row r="19" spans="1:13" ht="18" customHeight="1">
      <c r="A19" s="201" t="s">
        <v>43</v>
      </c>
      <c r="B19" s="202"/>
      <c r="C19" s="21">
        <v>8.3000000000000004E-2</v>
      </c>
      <c r="D19" s="22">
        <v>0.06</v>
      </c>
      <c r="E19" s="23">
        <v>3.3000000000000002E-2</v>
      </c>
      <c r="F19" s="24">
        <v>0</v>
      </c>
      <c r="G19" s="24">
        <v>0</v>
      </c>
      <c r="H19" s="21">
        <v>2.7E-2</v>
      </c>
      <c r="I19" s="25">
        <v>2.3E-2</v>
      </c>
      <c r="J19" s="23" t="s">
        <v>9</v>
      </c>
      <c r="K19" s="26" t="s">
        <v>26</v>
      </c>
      <c r="L19" s="25" t="s">
        <v>42</v>
      </c>
      <c r="M19" s="17" t="s">
        <v>8</v>
      </c>
    </row>
    <row r="20" spans="1:13" ht="27.75" customHeight="1">
      <c r="A20" s="201" t="s">
        <v>44</v>
      </c>
      <c r="B20" s="202"/>
      <c r="C20" s="21">
        <v>8.3000000000000004E-2</v>
      </c>
      <c r="D20" s="22">
        <v>0.06</v>
      </c>
      <c r="E20" s="23">
        <v>3.3000000000000002E-2</v>
      </c>
      <c r="F20" s="24">
        <v>0</v>
      </c>
      <c r="G20" s="24">
        <v>0</v>
      </c>
      <c r="H20" s="21">
        <v>2.7E-2</v>
      </c>
      <c r="I20" s="25">
        <v>2.3E-2</v>
      </c>
      <c r="J20" s="23" t="s">
        <v>9</v>
      </c>
      <c r="K20" s="26" t="s">
        <v>26</v>
      </c>
      <c r="L20" s="25" t="s">
        <v>45</v>
      </c>
      <c r="M20" s="17" t="s">
        <v>8</v>
      </c>
    </row>
    <row r="21" spans="1:13" ht="18" customHeight="1">
      <c r="A21" s="201" t="s">
        <v>46</v>
      </c>
      <c r="B21" s="202"/>
      <c r="C21" s="21">
        <v>3.9E-2</v>
      </c>
      <c r="D21" s="22">
        <v>2.9000000000000001E-2</v>
      </c>
      <c r="E21" s="23">
        <v>1.6E-2</v>
      </c>
      <c r="F21" s="24">
        <v>0</v>
      </c>
      <c r="G21" s="24">
        <v>0</v>
      </c>
      <c r="H21" s="21">
        <v>2.1000000000000001E-2</v>
      </c>
      <c r="I21" s="25">
        <v>1.7000000000000001E-2</v>
      </c>
      <c r="J21" s="23" t="s">
        <v>9</v>
      </c>
      <c r="K21" s="26" t="s">
        <v>26</v>
      </c>
      <c r="L21" s="25" t="s">
        <v>27</v>
      </c>
      <c r="M21" s="17" t="s">
        <v>8</v>
      </c>
    </row>
    <row r="22" spans="1:13" ht="29.25" customHeight="1">
      <c r="A22" s="201" t="s">
        <v>47</v>
      </c>
      <c r="B22" s="202"/>
      <c r="C22" s="21">
        <v>3.9E-2</v>
      </c>
      <c r="D22" s="22">
        <v>2.9000000000000001E-2</v>
      </c>
      <c r="E22" s="23">
        <v>1.6E-2</v>
      </c>
      <c r="F22" s="24">
        <v>0</v>
      </c>
      <c r="G22" s="24">
        <v>0</v>
      </c>
      <c r="H22" s="21">
        <v>2.1000000000000001E-2</v>
      </c>
      <c r="I22" s="25">
        <v>1.7000000000000001E-2</v>
      </c>
      <c r="J22" s="23" t="s">
        <v>9</v>
      </c>
      <c r="K22" s="26" t="s">
        <v>26</v>
      </c>
      <c r="L22" s="25" t="s">
        <v>48</v>
      </c>
      <c r="M22" s="17" t="s">
        <v>8</v>
      </c>
    </row>
    <row r="23" spans="1:13" ht="18" customHeight="1">
      <c r="A23" s="201" t="s">
        <v>49</v>
      </c>
      <c r="B23" s="202"/>
      <c r="C23" s="21">
        <v>2.5999999999999999E-2</v>
      </c>
      <c r="D23" s="22">
        <v>1.9E-2</v>
      </c>
      <c r="E23" s="23">
        <v>0.01</v>
      </c>
      <c r="F23" s="24">
        <v>0</v>
      </c>
      <c r="G23" s="24">
        <v>0</v>
      </c>
      <c r="H23" s="21">
        <v>1.4999999999999999E-2</v>
      </c>
      <c r="I23" s="25">
        <v>1.0999999999999999E-2</v>
      </c>
      <c r="J23" s="23" t="s">
        <v>9</v>
      </c>
      <c r="K23" s="26" t="s">
        <v>26</v>
      </c>
      <c r="L23" s="25" t="s">
        <v>27</v>
      </c>
      <c r="M23" s="17" t="s">
        <v>8</v>
      </c>
    </row>
    <row r="24" spans="1:13" ht="27.75" customHeight="1">
      <c r="A24" s="201" t="s">
        <v>50</v>
      </c>
      <c r="B24" s="202"/>
      <c r="C24" s="21">
        <v>2.5999999999999999E-2</v>
      </c>
      <c r="D24" s="22">
        <v>1.9E-2</v>
      </c>
      <c r="E24" s="23">
        <v>0.01</v>
      </c>
      <c r="F24" s="24">
        <v>0</v>
      </c>
      <c r="G24" s="24">
        <v>0</v>
      </c>
      <c r="H24" s="21">
        <v>1.4999999999999999E-2</v>
      </c>
      <c r="I24" s="25">
        <v>1.0999999999999999E-2</v>
      </c>
      <c r="J24" s="23" t="s">
        <v>9</v>
      </c>
      <c r="K24" s="26" t="s">
        <v>26</v>
      </c>
      <c r="L24" s="25" t="s">
        <v>48</v>
      </c>
      <c r="M24" s="17" t="s">
        <v>8</v>
      </c>
    </row>
    <row r="25" spans="1:13" ht="18" customHeight="1">
      <c r="A25" s="201" t="s">
        <v>51</v>
      </c>
      <c r="B25" s="202"/>
      <c r="C25" s="21">
        <v>2.5999999999999999E-2</v>
      </c>
      <c r="D25" s="22">
        <v>1.9E-2</v>
      </c>
      <c r="E25" s="23">
        <v>0.01</v>
      </c>
      <c r="F25" s="24">
        <v>0</v>
      </c>
      <c r="G25" s="24">
        <v>0</v>
      </c>
      <c r="H25" s="21">
        <v>1.4999999999999999E-2</v>
      </c>
      <c r="I25" s="25">
        <v>1.0999999999999999E-2</v>
      </c>
      <c r="J25" s="23" t="s">
        <v>9</v>
      </c>
      <c r="K25" s="26" t="s">
        <v>26</v>
      </c>
      <c r="L25" s="25" t="s">
        <v>27</v>
      </c>
      <c r="M25" s="17" t="s">
        <v>8</v>
      </c>
    </row>
    <row r="26" spans="1:13" ht="27.75" customHeight="1" thickBot="1">
      <c r="A26" s="203" t="s">
        <v>52</v>
      </c>
      <c r="B26" s="204"/>
      <c r="C26" s="27">
        <v>2.5999999999999999E-2</v>
      </c>
      <c r="D26" s="28">
        <v>1.9E-2</v>
      </c>
      <c r="E26" s="29">
        <v>0.01</v>
      </c>
      <c r="F26" s="24">
        <v>0</v>
      </c>
      <c r="G26" s="24">
        <v>0</v>
      </c>
      <c r="H26" s="27">
        <v>1.4999999999999999E-2</v>
      </c>
      <c r="I26" s="30">
        <v>1.0999999999999999E-2</v>
      </c>
      <c r="J26" s="29" t="s">
        <v>9</v>
      </c>
      <c r="K26" s="31" t="s">
        <v>26</v>
      </c>
      <c r="L26" s="30" t="s">
        <v>53</v>
      </c>
      <c r="M26" s="17" t="s">
        <v>8</v>
      </c>
    </row>
    <row r="27" spans="1:13" ht="28.5" customHeight="1">
      <c r="A27" s="205" t="s">
        <v>54</v>
      </c>
      <c r="B27" s="206"/>
      <c r="C27" s="32">
        <v>0.13700000000000001</v>
      </c>
      <c r="D27" s="33">
        <v>0.1</v>
      </c>
      <c r="E27" s="34">
        <v>5.5E-2</v>
      </c>
      <c r="F27" s="35">
        <v>0</v>
      </c>
      <c r="G27" s="35">
        <v>0</v>
      </c>
      <c r="H27" s="32">
        <v>6.3E-2</v>
      </c>
      <c r="I27" s="36">
        <v>4.2000000000000003E-2</v>
      </c>
      <c r="J27" s="37" t="s">
        <v>55</v>
      </c>
      <c r="K27" s="38" t="s">
        <v>56</v>
      </c>
      <c r="L27" s="39" t="s">
        <v>57</v>
      </c>
      <c r="M27" s="17" t="s">
        <v>8</v>
      </c>
    </row>
    <row r="28" spans="1:13" ht="18" customHeight="1" thickBot="1">
      <c r="A28" s="203" t="s">
        <v>58</v>
      </c>
      <c r="B28" s="204"/>
      <c r="C28" s="27">
        <v>5.8999999999999997E-2</v>
      </c>
      <c r="D28" s="28">
        <v>4.2999999999999997E-2</v>
      </c>
      <c r="E28" s="29">
        <v>2.3E-2</v>
      </c>
      <c r="F28" s="40">
        <v>0</v>
      </c>
      <c r="G28" s="40">
        <v>0</v>
      </c>
      <c r="H28" s="27">
        <v>1.2E-2</v>
      </c>
      <c r="I28" s="30">
        <v>0.01</v>
      </c>
      <c r="J28" s="41" t="s">
        <v>59</v>
      </c>
      <c r="K28" s="42" t="s">
        <v>60</v>
      </c>
      <c r="L28" s="43" t="s">
        <v>61</v>
      </c>
      <c r="M28" s="17" t="s">
        <v>8</v>
      </c>
    </row>
    <row r="29" spans="1:13" ht="18" customHeight="1">
      <c r="A29" s="201" t="s">
        <v>62</v>
      </c>
      <c r="B29" s="202"/>
      <c r="C29" s="21">
        <v>5.8000000000000003E-2</v>
      </c>
      <c r="D29" s="22">
        <v>4.2000000000000003E-2</v>
      </c>
      <c r="E29" s="23">
        <v>2.3E-2</v>
      </c>
      <c r="F29" s="24">
        <v>0</v>
      </c>
      <c r="G29" s="24">
        <v>0</v>
      </c>
      <c r="H29" s="21">
        <v>2.1000000000000001E-2</v>
      </c>
      <c r="I29" s="25">
        <v>1.4999999999999999E-2</v>
      </c>
      <c r="J29" s="23" t="s">
        <v>9</v>
      </c>
      <c r="K29" s="26" t="s">
        <v>26</v>
      </c>
      <c r="L29" s="25" t="s">
        <v>27</v>
      </c>
      <c r="M29" s="17" t="s">
        <v>8</v>
      </c>
    </row>
    <row r="30" spans="1:13" ht="18" customHeight="1">
      <c r="A30" s="201" t="s">
        <v>63</v>
      </c>
      <c r="B30" s="202"/>
      <c r="C30" s="21">
        <v>4.7E-2</v>
      </c>
      <c r="D30" s="22">
        <v>3.4000000000000002E-2</v>
      </c>
      <c r="E30" s="23">
        <v>1.9E-2</v>
      </c>
      <c r="F30" s="24">
        <v>0</v>
      </c>
      <c r="G30" s="24">
        <v>0</v>
      </c>
      <c r="H30" s="21">
        <v>0.02</v>
      </c>
      <c r="I30" s="25">
        <v>1.7000000000000001E-2</v>
      </c>
      <c r="J30" s="23" t="s">
        <v>9</v>
      </c>
      <c r="K30" s="26" t="s">
        <v>26</v>
      </c>
      <c r="L30" s="25" t="s">
        <v>27</v>
      </c>
      <c r="M30" s="17" t="s">
        <v>8</v>
      </c>
    </row>
    <row r="31" spans="1:13" ht="18" customHeight="1">
      <c r="A31" s="201" t="s">
        <v>64</v>
      </c>
      <c r="B31" s="202"/>
      <c r="C31" s="21">
        <v>8.2000000000000003E-2</v>
      </c>
      <c r="D31" s="22">
        <v>0.06</v>
      </c>
      <c r="E31" s="23">
        <v>3.3000000000000002E-2</v>
      </c>
      <c r="F31" s="24">
        <v>0</v>
      </c>
      <c r="G31" s="24">
        <v>0</v>
      </c>
      <c r="H31" s="21">
        <v>1.7999999999999999E-2</v>
      </c>
      <c r="I31" s="25">
        <v>1.2E-2</v>
      </c>
      <c r="J31" s="23" t="s">
        <v>9</v>
      </c>
      <c r="K31" s="26" t="s">
        <v>26</v>
      </c>
      <c r="L31" s="25" t="s">
        <v>65</v>
      </c>
      <c r="M31" s="17" t="s">
        <v>8</v>
      </c>
    </row>
    <row r="32" spans="1:13" ht="18" customHeight="1">
      <c r="A32" s="201" t="s">
        <v>66</v>
      </c>
      <c r="B32" s="202"/>
      <c r="C32" s="21">
        <v>0.104</v>
      </c>
      <c r="D32" s="22">
        <v>7.5999999999999998E-2</v>
      </c>
      <c r="E32" s="23">
        <v>4.2000000000000003E-2</v>
      </c>
      <c r="F32" s="24">
        <v>0</v>
      </c>
      <c r="G32" s="24">
        <v>0</v>
      </c>
      <c r="H32" s="21">
        <v>3.1E-2</v>
      </c>
      <c r="I32" s="25">
        <v>2.4E-2</v>
      </c>
      <c r="J32" s="23" t="s">
        <v>9</v>
      </c>
      <c r="K32" s="26" t="s">
        <v>26</v>
      </c>
      <c r="L32" s="25" t="s">
        <v>27</v>
      </c>
      <c r="M32" s="17" t="s">
        <v>8</v>
      </c>
    </row>
    <row r="33" spans="1:13" ht="18" customHeight="1">
      <c r="A33" s="201" t="s">
        <v>67</v>
      </c>
      <c r="B33" s="202"/>
      <c r="C33" s="21">
        <v>0.10199999999999999</v>
      </c>
      <c r="D33" s="22">
        <v>7.3999999999999996E-2</v>
      </c>
      <c r="E33" s="23">
        <v>4.1000000000000002E-2</v>
      </c>
      <c r="F33" s="24">
        <v>0</v>
      </c>
      <c r="G33" s="24">
        <v>0</v>
      </c>
      <c r="H33" s="21">
        <v>1.4999999999999999E-2</v>
      </c>
      <c r="I33" s="25">
        <v>1.2E-2</v>
      </c>
      <c r="J33" s="23" t="s">
        <v>9</v>
      </c>
      <c r="K33" s="26" t="s">
        <v>26</v>
      </c>
      <c r="L33" s="25" t="s">
        <v>27</v>
      </c>
      <c r="M33" s="17" t="s">
        <v>8</v>
      </c>
    </row>
    <row r="34" spans="1:13" ht="18" customHeight="1">
      <c r="A34" s="201" t="s">
        <v>68</v>
      </c>
      <c r="B34" s="202"/>
      <c r="C34" s="21">
        <v>0.111</v>
      </c>
      <c r="D34" s="22">
        <v>8.1000000000000003E-2</v>
      </c>
      <c r="E34" s="23">
        <v>4.4999999999999998E-2</v>
      </c>
      <c r="F34" s="24">
        <v>0</v>
      </c>
      <c r="G34" s="24">
        <v>0</v>
      </c>
      <c r="H34" s="21">
        <v>3.1E-2</v>
      </c>
      <c r="I34" s="25">
        <v>2.3E-2</v>
      </c>
      <c r="J34" s="23" t="s">
        <v>9</v>
      </c>
      <c r="K34" s="26" t="s">
        <v>26</v>
      </c>
      <c r="L34" s="25" t="s">
        <v>27</v>
      </c>
      <c r="M34" s="17" t="s">
        <v>8</v>
      </c>
    </row>
    <row r="35" spans="1:13" ht="27.75" customHeight="1">
      <c r="A35" s="201" t="s">
        <v>69</v>
      </c>
      <c r="B35" s="202"/>
      <c r="C35" s="21">
        <v>8.3000000000000004E-2</v>
      </c>
      <c r="D35" s="22">
        <v>0.06</v>
      </c>
      <c r="E35" s="23">
        <v>3.3000000000000002E-2</v>
      </c>
      <c r="F35" s="24">
        <v>0</v>
      </c>
      <c r="G35" s="24">
        <v>0</v>
      </c>
      <c r="H35" s="21">
        <v>2.7E-2</v>
      </c>
      <c r="I35" s="25">
        <v>2.3E-2</v>
      </c>
      <c r="J35" s="23" t="s">
        <v>9</v>
      </c>
      <c r="K35" s="26" t="s">
        <v>26</v>
      </c>
      <c r="L35" s="25" t="s">
        <v>53</v>
      </c>
      <c r="M35" s="17" t="s">
        <v>8</v>
      </c>
    </row>
    <row r="36" spans="1:13" ht="29.25" customHeight="1">
      <c r="A36" s="201" t="s">
        <v>70</v>
      </c>
      <c r="B36" s="202"/>
      <c r="C36" s="21">
        <v>3.9E-2</v>
      </c>
      <c r="D36" s="22">
        <v>2.9000000000000001E-2</v>
      </c>
      <c r="E36" s="23">
        <v>1.6E-2</v>
      </c>
      <c r="F36" s="24">
        <v>0</v>
      </c>
      <c r="G36" s="24">
        <v>0</v>
      </c>
      <c r="H36" s="21">
        <v>2.1000000000000001E-2</v>
      </c>
      <c r="I36" s="25">
        <v>1.7000000000000001E-2</v>
      </c>
      <c r="J36" s="23" t="s">
        <v>9</v>
      </c>
      <c r="K36" s="26" t="s">
        <v>26</v>
      </c>
      <c r="L36" s="25" t="s">
        <v>48</v>
      </c>
      <c r="M36" s="17" t="s">
        <v>8</v>
      </c>
    </row>
    <row r="37" spans="1:13" ht="27.75" customHeight="1">
      <c r="A37" s="201" t="s">
        <v>71</v>
      </c>
      <c r="B37" s="202"/>
      <c r="C37" s="21">
        <v>2.5999999999999999E-2</v>
      </c>
      <c r="D37" s="22">
        <v>1.9E-2</v>
      </c>
      <c r="E37" s="23">
        <v>0.01</v>
      </c>
      <c r="F37" s="24">
        <v>0</v>
      </c>
      <c r="G37" s="24">
        <v>0</v>
      </c>
      <c r="H37" s="21">
        <v>1.4999999999999999E-2</v>
      </c>
      <c r="I37" s="25">
        <v>1.0999999999999999E-2</v>
      </c>
      <c r="J37" s="23" t="s">
        <v>9</v>
      </c>
      <c r="K37" s="26" t="s">
        <v>26</v>
      </c>
      <c r="L37" s="25" t="s">
        <v>48</v>
      </c>
      <c r="M37" s="17" t="s">
        <v>8</v>
      </c>
    </row>
    <row r="38" spans="1:13" ht="27.75" customHeight="1" thickBot="1">
      <c r="A38" s="203" t="s">
        <v>72</v>
      </c>
      <c r="B38" s="204"/>
      <c r="C38" s="27">
        <v>2.5999999999999999E-2</v>
      </c>
      <c r="D38" s="28">
        <v>1.9E-2</v>
      </c>
      <c r="E38" s="29">
        <v>0.01</v>
      </c>
      <c r="F38" s="40">
        <v>0</v>
      </c>
      <c r="G38" s="44">
        <v>0</v>
      </c>
      <c r="H38" s="27">
        <v>1.4999999999999999E-2</v>
      </c>
      <c r="I38" s="30">
        <v>1.0999999999999999E-2</v>
      </c>
      <c r="J38" s="29" t="s">
        <v>9</v>
      </c>
      <c r="K38" s="31" t="s">
        <v>26</v>
      </c>
      <c r="L38" s="30" t="s">
        <v>73</v>
      </c>
      <c r="M38" s="17" t="s">
        <v>8</v>
      </c>
    </row>
  </sheetData>
  <mergeCells count="40">
    <mergeCell ref="A2:B4"/>
    <mergeCell ref="C2:G2"/>
    <mergeCell ref="H2:L2"/>
    <mergeCell ref="C3:G3"/>
    <mergeCell ref="H3:I3"/>
    <mergeCell ref="J3:L4"/>
    <mergeCell ref="A16:B16"/>
    <mergeCell ref="A5:B5"/>
    <mergeCell ref="A6:B6"/>
    <mergeCell ref="A7:B7"/>
    <mergeCell ref="A8:B8"/>
    <mergeCell ref="A9:B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35:B35"/>
    <mergeCell ref="A36:B36"/>
    <mergeCell ref="A37:B37"/>
    <mergeCell ref="A38:B38"/>
    <mergeCell ref="A29:B29"/>
    <mergeCell ref="A30:B30"/>
    <mergeCell ref="A31:B31"/>
    <mergeCell ref="A32:B32"/>
    <mergeCell ref="A33:B33"/>
    <mergeCell ref="A34:B34"/>
  </mergeCells>
  <phoneticPr fontId="4"/>
  <pageMargins left="0.75" right="0.75" top="0.73" bottom="0.52" header="0.51200000000000001" footer="0.2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5" sqref="A5:B38"/>
    </sheetView>
  </sheetViews>
  <sheetFormatPr defaultColWidth="9" defaultRowHeight="18.75"/>
  <cols>
    <col min="1" max="1" width="21.75" style="17" customWidth="1"/>
    <col min="2" max="2" width="20.375" style="17" customWidth="1"/>
    <col min="3" max="3" width="29.75" style="17" customWidth="1"/>
    <col min="4" max="16384" width="9" style="17"/>
  </cols>
  <sheetData>
    <row r="1" spans="1:7" ht="19.5" thickBot="1">
      <c r="A1" s="15" t="s">
        <v>74</v>
      </c>
      <c r="B1" s="15"/>
      <c r="C1" s="15"/>
    </row>
    <row r="2" spans="1:7" ht="27.75" customHeight="1">
      <c r="A2" s="207" t="s">
        <v>75</v>
      </c>
      <c r="B2" s="208"/>
      <c r="C2" s="45" t="s">
        <v>76</v>
      </c>
      <c r="E2" s="213" t="s">
        <v>14</v>
      </c>
      <c r="F2" s="214"/>
      <c r="G2" s="214"/>
    </row>
    <row r="3" spans="1:7" ht="18" customHeight="1">
      <c r="A3" s="46" t="s">
        <v>77</v>
      </c>
      <c r="B3" s="47"/>
      <c r="C3" s="48">
        <v>2.4E-2</v>
      </c>
      <c r="E3" s="219" t="s">
        <v>78</v>
      </c>
      <c r="F3" s="220"/>
      <c r="G3" s="220"/>
    </row>
    <row r="4" spans="1:7" ht="18" customHeight="1">
      <c r="A4" s="49" t="s">
        <v>25</v>
      </c>
      <c r="B4" s="47"/>
      <c r="C4" s="48">
        <v>2.4E-2</v>
      </c>
      <c r="E4" s="18" t="s">
        <v>4</v>
      </c>
      <c r="F4" s="19" t="s">
        <v>3</v>
      </c>
      <c r="G4" s="19" t="s">
        <v>2</v>
      </c>
    </row>
    <row r="5" spans="1:7" ht="18" customHeight="1">
      <c r="A5" s="49" t="s">
        <v>79</v>
      </c>
      <c r="B5" s="47"/>
      <c r="C5" s="48">
        <v>2.4E-2</v>
      </c>
    </row>
    <row r="6" spans="1:7" ht="18" customHeight="1">
      <c r="A6" s="49" t="s">
        <v>80</v>
      </c>
      <c r="B6" s="47"/>
      <c r="C6" s="48">
        <v>1.0999999999999999E-2</v>
      </c>
    </row>
    <row r="7" spans="1:7" ht="18" customHeight="1">
      <c r="A7" s="49" t="s">
        <v>81</v>
      </c>
      <c r="B7" s="47"/>
      <c r="C7" s="48">
        <v>1.0999999999999999E-2</v>
      </c>
    </row>
    <row r="8" spans="1:7" ht="18" customHeight="1">
      <c r="A8" s="49" t="s">
        <v>31</v>
      </c>
      <c r="B8" s="47"/>
      <c r="C8" s="48">
        <v>1.0999999999999999E-2</v>
      </c>
    </row>
    <row r="9" spans="1:7" ht="18" customHeight="1">
      <c r="A9" s="49" t="s">
        <v>82</v>
      </c>
      <c r="B9" s="47"/>
      <c r="C9" s="48">
        <v>0.01</v>
      </c>
    </row>
    <row r="10" spans="1:7" ht="18" customHeight="1">
      <c r="A10" s="49" t="s">
        <v>83</v>
      </c>
      <c r="B10" s="47"/>
      <c r="C10" s="48">
        <v>1.4999999999999999E-2</v>
      </c>
    </row>
    <row r="11" spans="1:7" ht="18" customHeight="1">
      <c r="A11" s="49" t="s">
        <v>36</v>
      </c>
      <c r="B11" s="47"/>
      <c r="C11" s="48">
        <v>1.4999999999999999E-2</v>
      </c>
    </row>
    <row r="12" spans="1:7" ht="18" customHeight="1">
      <c r="A12" s="49" t="s">
        <v>84</v>
      </c>
      <c r="B12" s="47"/>
      <c r="C12" s="48">
        <v>2.3E-2</v>
      </c>
    </row>
    <row r="13" spans="1:7" ht="18" customHeight="1">
      <c r="A13" s="49" t="s">
        <v>85</v>
      </c>
      <c r="B13" s="47"/>
      <c r="C13" s="48">
        <v>1.7000000000000001E-2</v>
      </c>
    </row>
    <row r="14" spans="1:7" ht="18" customHeight="1">
      <c r="A14" s="49" t="s">
        <v>39</v>
      </c>
      <c r="B14" s="47"/>
      <c r="C14" s="48">
        <v>1.7000000000000001E-2</v>
      </c>
    </row>
    <row r="15" spans="1:7" ht="18" customHeight="1">
      <c r="A15" s="49" t="s">
        <v>40</v>
      </c>
      <c r="B15" s="47"/>
      <c r="C15" s="48">
        <v>2.3E-2</v>
      </c>
    </row>
    <row r="16" spans="1:7" ht="18" customHeight="1">
      <c r="A16" s="49" t="s">
        <v>41</v>
      </c>
      <c r="B16" s="47"/>
      <c r="C16" s="48">
        <v>1.6E-2</v>
      </c>
    </row>
    <row r="17" spans="1:3" ht="18" customHeight="1">
      <c r="A17" s="49" t="s">
        <v>43</v>
      </c>
      <c r="B17" s="47"/>
      <c r="C17" s="48">
        <v>1.6E-2</v>
      </c>
    </row>
    <row r="18" spans="1:3" ht="18" customHeight="1">
      <c r="A18" s="49" t="s">
        <v>44</v>
      </c>
      <c r="B18" s="47"/>
      <c r="C18" s="48">
        <v>1.6E-2</v>
      </c>
    </row>
    <row r="19" spans="1:3" ht="18" customHeight="1">
      <c r="A19" s="49" t="s">
        <v>46</v>
      </c>
      <c r="B19" s="47"/>
      <c r="C19" s="48">
        <v>8.0000000000000002E-3</v>
      </c>
    </row>
    <row r="20" spans="1:3" ht="18" customHeight="1">
      <c r="A20" s="49" t="s">
        <v>86</v>
      </c>
      <c r="B20" s="47"/>
      <c r="C20" s="48">
        <v>8.0000000000000002E-3</v>
      </c>
    </row>
    <row r="21" spans="1:3" ht="18" customHeight="1">
      <c r="A21" s="49" t="s">
        <v>49</v>
      </c>
      <c r="B21" s="47"/>
      <c r="C21" s="48">
        <v>5.0000000000000001E-3</v>
      </c>
    </row>
    <row r="22" spans="1:3" ht="18" customHeight="1">
      <c r="A22" s="49" t="s">
        <v>87</v>
      </c>
      <c r="B22" s="47"/>
      <c r="C22" s="48">
        <v>5.0000000000000001E-3</v>
      </c>
    </row>
    <row r="23" spans="1:3" ht="18" customHeight="1">
      <c r="A23" s="49" t="s">
        <v>51</v>
      </c>
      <c r="B23" s="47"/>
      <c r="C23" s="48">
        <v>5.0000000000000001E-3</v>
      </c>
    </row>
    <row r="24" spans="1:3" ht="18" customHeight="1" thickBot="1">
      <c r="A24" s="50" t="s">
        <v>52</v>
      </c>
      <c r="B24" s="51"/>
      <c r="C24" s="48">
        <v>5.0000000000000001E-3</v>
      </c>
    </row>
    <row r="25" spans="1:3" ht="18" customHeight="1">
      <c r="A25" s="52" t="s">
        <v>54</v>
      </c>
      <c r="B25" s="53"/>
      <c r="C25" s="54">
        <v>2.4E-2</v>
      </c>
    </row>
    <row r="26" spans="1:3" ht="18" customHeight="1" thickBot="1">
      <c r="A26" s="50" t="s">
        <v>58</v>
      </c>
      <c r="B26" s="51"/>
      <c r="C26" s="55">
        <v>1.0999999999999999E-2</v>
      </c>
    </row>
    <row r="27" spans="1:3" ht="18" customHeight="1">
      <c r="A27" s="49" t="s">
        <v>88</v>
      </c>
      <c r="B27" s="47"/>
      <c r="C27" s="48">
        <v>1.0999999999999999E-2</v>
      </c>
    </row>
    <row r="28" spans="1:3" ht="18" customHeight="1">
      <c r="A28" s="49" t="s">
        <v>63</v>
      </c>
      <c r="B28" s="47"/>
      <c r="C28" s="48">
        <v>0.01</v>
      </c>
    </row>
    <row r="29" spans="1:3" ht="18" customHeight="1">
      <c r="A29" s="49" t="s">
        <v>89</v>
      </c>
      <c r="B29" s="47"/>
      <c r="C29" s="48">
        <v>1.4999999999999999E-2</v>
      </c>
    </row>
    <row r="30" spans="1:3" ht="18" customHeight="1">
      <c r="A30" s="49" t="s">
        <v>90</v>
      </c>
      <c r="B30" s="47"/>
      <c r="C30" s="48">
        <v>2.3E-2</v>
      </c>
    </row>
    <row r="31" spans="1:3" ht="18" customHeight="1">
      <c r="A31" s="49" t="s">
        <v>91</v>
      </c>
      <c r="B31" s="47"/>
      <c r="C31" s="48">
        <v>1.7000000000000001E-2</v>
      </c>
    </row>
    <row r="32" spans="1:3" ht="18" customHeight="1">
      <c r="A32" s="49" t="s">
        <v>92</v>
      </c>
      <c r="B32" s="47"/>
      <c r="C32" s="48">
        <v>2.3E-2</v>
      </c>
    </row>
    <row r="33" spans="1:3" ht="18" customHeight="1">
      <c r="A33" s="49" t="s">
        <v>69</v>
      </c>
      <c r="B33" s="47"/>
      <c r="C33" s="48">
        <v>1.6E-2</v>
      </c>
    </row>
    <row r="34" spans="1:3" ht="18" customHeight="1">
      <c r="A34" s="49" t="s">
        <v>93</v>
      </c>
      <c r="B34" s="47"/>
      <c r="C34" s="48">
        <v>8.0000000000000002E-3</v>
      </c>
    </row>
    <row r="35" spans="1:3" ht="18" customHeight="1">
      <c r="A35" s="49" t="s">
        <v>94</v>
      </c>
      <c r="B35" s="47"/>
      <c r="C35" s="48">
        <v>5.0000000000000001E-3</v>
      </c>
    </row>
    <row r="36" spans="1:3" ht="18" customHeight="1" thickBot="1">
      <c r="A36" s="50" t="s">
        <v>72</v>
      </c>
      <c r="B36" s="51"/>
      <c r="C36" s="55">
        <v>5.0000000000000001E-3</v>
      </c>
    </row>
  </sheetData>
  <mergeCells count="3">
    <mergeCell ref="A2:B2"/>
    <mergeCell ref="E2:G2"/>
    <mergeCell ref="E3:G3"/>
  </mergeCells>
  <phoneticPr fontId="4"/>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単位数(処遇・特定・ベースアップ加算)</vt:lpstr>
      <vt:lpstr>計算シート（訪問）</vt:lpstr>
      <vt:lpstr>計算シート（通所）</vt:lpstr>
      <vt:lpstr>【参考】数式用</vt:lpstr>
      <vt:lpstr>【参考】数式用2</vt:lpstr>
      <vt:lpstr>【参考】数式用!Print_Area</vt:lpstr>
      <vt:lpstr>【参考】数式用2!Print_Area</vt:lpstr>
      <vt:lpstr>'計算シート（通所）'!Print_Area</vt:lpstr>
      <vt:lpstr>'計算シート（訪問）'!Print_Area</vt:lpstr>
      <vt:lpstr>'単位数(処遇・特定・ベースアップ加算)'!Print_Area</vt:lpstr>
      <vt:lpstr>【参考】数式用2!サービス名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和幸(足立区)</dc:creator>
  <cp:lastModifiedBy>木村　駿汰</cp:lastModifiedBy>
  <cp:lastPrinted>2023-03-14T06:47:29Z</cp:lastPrinted>
  <dcterms:created xsi:type="dcterms:W3CDTF">2022-03-16T04:36:04Z</dcterms:created>
  <dcterms:modified xsi:type="dcterms:W3CDTF">2023-03-16T09:33:32Z</dcterms:modified>
</cp:coreProperties>
</file>